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Eingaben-Kalkulationsblatt" sheetId="1" r:id="rId1"/>
    <sheet name="Deckblatt-Kalkulation" sheetId="2" r:id="rId2"/>
    <sheet name="Personalausstattung" sheetId="3" r:id="rId3"/>
    <sheet name="Stellenplan" sheetId="4" r:id="rId4"/>
    <sheet name="AfA" sheetId="5" r:id="rId5"/>
    <sheet name="Zinsen" sheetId="6" r:id="rId6"/>
    <sheet name="Kostenzuordnung" sheetId="7" r:id="rId7"/>
  </sheets>
  <definedNames/>
  <calcPr fullCalcOnLoad="1"/>
</workbook>
</file>

<file path=xl/sharedStrings.xml><?xml version="1.0" encoding="utf-8"?>
<sst xmlns="http://schemas.openxmlformats.org/spreadsheetml/2006/main" count="241" uniqueCount="189">
  <si>
    <t>Einrichtung:</t>
  </si>
  <si>
    <t>Leistungstyp lt. Anlage LRV:</t>
  </si>
  <si>
    <t>1.</t>
  </si>
  <si>
    <t>1.1.</t>
  </si>
  <si>
    <t>Grundpauschale</t>
  </si>
  <si>
    <t>Personalkosten</t>
  </si>
  <si>
    <t>Verwaltung</t>
  </si>
  <si>
    <t>Hauswirtschaft</t>
  </si>
  <si>
    <t>1.2.</t>
  </si>
  <si>
    <t>Verpflegung</t>
  </si>
  <si>
    <t>Bewirtschaftung</t>
  </si>
  <si>
    <t xml:space="preserve">2. </t>
  </si>
  <si>
    <t>2.1.</t>
  </si>
  <si>
    <t>Betreuung/Pflege</t>
  </si>
  <si>
    <t>2.2.</t>
  </si>
  <si>
    <t>Sachkosten</t>
  </si>
  <si>
    <t>Betreuung</t>
  </si>
  <si>
    <t>3.</t>
  </si>
  <si>
    <t>Investitionsbetrag</t>
  </si>
  <si>
    <t>3.1.</t>
  </si>
  <si>
    <t>Abschreibungen</t>
  </si>
  <si>
    <t>3.2.</t>
  </si>
  <si>
    <t>3.3.</t>
  </si>
  <si>
    <t>3.4.</t>
  </si>
  <si>
    <t>Fremdkapitalzinsen</t>
  </si>
  <si>
    <t xml:space="preserve">3.5. </t>
  </si>
  <si>
    <t>Platzzahl:</t>
  </si>
  <si>
    <t>Berechnungstage:</t>
  </si>
  <si>
    <t>gesamt in €</t>
  </si>
  <si>
    <t>pro          Tag/Platz in €</t>
  </si>
  <si>
    <t xml:space="preserve">                        SOLL</t>
  </si>
  <si>
    <t xml:space="preserve">                     IST Vorjahr</t>
  </si>
  <si>
    <t xml:space="preserve">     laut bestehender Vereinbarung</t>
  </si>
  <si>
    <t>Datum:</t>
  </si>
  <si>
    <t>Auslastung:</t>
  </si>
  <si>
    <t>folgende Leistungsvergütung beantragt:</t>
  </si>
  <si>
    <t>-Verflegung</t>
  </si>
  <si>
    <t>2.</t>
  </si>
  <si>
    <t>Maßnahmenpauschale</t>
  </si>
  <si>
    <t>4.</t>
  </si>
  <si>
    <t>Leistungsvergütung</t>
  </si>
  <si>
    <t>gesamt</t>
  </si>
  <si>
    <t>5.</t>
  </si>
  <si>
    <t>Betten-/</t>
  </si>
  <si>
    <t>Platzfreihaltegeld</t>
  </si>
  <si>
    <t>Wegen der Einzelheiten wird auf die Anlagen verwiesen.</t>
  </si>
  <si>
    <t>Ort, Datum</t>
  </si>
  <si>
    <t>Träger</t>
  </si>
  <si>
    <t xml:space="preserve">Auf der Grundlage der nachstehenden Vergütungskalkulation wird für den Zeitraum vom </t>
  </si>
  <si>
    <t xml:space="preserve">   Kalkulationswerte Leistungsvergütung für den Zeitraum</t>
  </si>
  <si>
    <t>Personelle Ausstattung</t>
  </si>
  <si>
    <t>Bereich</t>
  </si>
  <si>
    <t>Voll- bzw. Teilzeit (Gesamt-VK)</t>
  </si>
  <si>
    <t>Leitung und Verwaltung</t>
  </si>
  <si>
    <t>Pflege/Betreuung</t>
  </si>
  <si>
    <t>einschl. Nachtwache</t>
  </si>
  <si>
    <t>Therapie</t>
  </si>
  <si>
    <t>sonstiges Personal</t>
  </si>
  <si>
    <t>Praktikanten</t>
  </si>
  <si>
    <t>ZDL/FSJ</t>
  </si>
  <si>
    <t>Fach-/Hilfskräfte       (gem. HeimPersV)</t>
  </si>
  <si>
    <t>Stellenplan für den Zeitraum</t>
  </si>
  <si>
    <t>Funktion</t>
  </si>
  <si>
    <t>Qualifikation</t>
  </si>
  <si>
    <t>Eintritts-datum</t>
  </si>
  <si>
    <t>Stellen-anteil</t>
  </si>
  <si>
    <t>Ver-gütungs-gruppe</t>
  </si>
  <si>
    <t>Dienst-alters-stufe</t>
  </si>
  <si>
    <t>Begründungen / Besonderheiten</t>
  </si>
  <si>
    <t>Ermittlung der Abschreibungen</t>
  </si>
  <si>
    <t>Baujahr des ersten Gebäudes</t>
  </si>
  <si>
    <t>Abschreibungsbasis:</t>
  </si>
  <si>
    <t>a)</t>
  </si>
  <si>
    <t>Gebäude</t>
  </si>
  <si>
    <t>b)</t>
  </si>
  <si>
    <t>Inventar- und Betriebsanlagen-Anschaffungspreis</t>
  </si>
  <si>
    <t>Kraftfahrzeuge-Anschaffungspreis</t>
  </si>
  <si>
    <t>e)</t>
  </si>
  <si>
    <t xml:space="preserve">       Errechnung der Abschreibungssätze</t>
  </si>
  <si>
    <t>Ab-schrei-bung in %</t>
  </si>
  <si>
    <t>Abschreibungsbetrag in €</t>
  </si>
  <si>
    <t>Wiederbeschaffungswert (bzw. Herstellungs-kosten) in €</t>
  </si>
  <si>
    <t>./. 50 % der öffentlichen Förderung</t>
  </si>
  <si>
    <t>./. 25% der öffentlichen Förderung</t>
  </si>
  <si>
    <t>./. Öffentliche Förderung</t>
  </si>
  <si>
    <t>-</t>
  </si>
  <si>
    <t>Summe:</t>
  </si>
  <si>
    <t>Wertverbesserung Instandsetzung bzw. Erweiterung in den Jahren:</t>
  </si>
  <si>
    <t xml:space="preserve">Datum  </t>
  </si>
  <si>
    <t>letztes Kalenderjahr</t>
  </si>
  <si>
    <t xml:space="preserve"> Lohnsumme einschl. AG-Anteil </t>
  </si>
  <si>
    <t>Kalkulation Antragsjahr</t>
  </si>
  <si>
    <t>Zinsnachweis</t>
  </si>
  <si>
    <t>lfd.Nr.</t>
  </si>
  <si>
    <t>Darlehensgeber</t>
  </si>
  <si>
    <t>bei Aufnahme</t>
  </si>
  <si>
    <t>Ende letztes Jahr</t>
  </si>
  <si>
    <t>Zinssatz</t>
  </si>
  <si>
    <t>Zinsbetrag</t>
  </si>
  <si>
    <t>Verwendung des Darlehens</t>
  </si>
  <si>
    <t>Jahr der Darlehens-aufnahme</t>
  </si>
  <si>
    <t>Summen:</t>
  </si>
  <si>
    <t>Aufwandsarten</t>
  </si>
  <si>
    <t>(einschl. Kosten für Qualifizierung)</t>
  </si>
  <si>
    <t>Zuordnungsübersicht in % Anteilen</t>
  </si>
  <si>
    <t>Zentralverwaltung</t>
  </si>
  <si>
    <t>Fremdreinigung</t>
  </si>
  <si>
    <t>Fremdverpflegung</t>
  </si>
  <si>
    <t>Gartenpflege durch Dritte</t>
  </si>
  <si>
    <t>Verpflegung (einschl. Diätversorgung)</t>
  </si>
  <si>
    <t>Wirtschaftsbedarf</t>
  </si>
  <si>
    <t>medizinischer Sachbedarf</t>
  </si>
  <si>
    <t xml:space="preserve">Fuhrpark (außer Leasingkosten sowie </t>
  </si>
  <si>
    <t>Abschreibung Kfz)</t>
  </si>
  <si>
    <t>Energie u. Wasser</t>
  </si>
  <si>
    <t>Büromaterial</t>
  </si>
  <si>
    <t>Porto, Postfach-, Frachtgebühren</t>
  </si>
  <si>
    <t>Fernseh- und Telegrammgebühren</t>
  </si>
  <si>
    <t>schädigung, Spesen</t>
  </si>
  <si>
    <t>Reisekosten, Fahrgelder, km-Ent-</t>
  </si>
  <si>
    <t>Beratungskosten, Prüfungs-, Gerichts-</t>
  </si>
  <si>
    <t>und Anwaltsgebühren</t>
  </si>
  <si>
    <t>Verbandsbeiträge</t>
  </si>
  <si>
    <t>EDV-Kosten</t>
  </si>
  <si>
    <t>Abgaben, Gebühren, Steuern</t>
  </si>
  <si>
    <t>Versicherungsbeiträge</t>
  </si>
  <si>
    <t>Betreuung Pflege</t>
  </si>
  <si>
    <t>Nachtwache</t>
  </si>
  <si>
    <t>Honorarkosten</t>
  </si>
  <si>
    <t>Gemeinschaftsveranstaltungen (z.B. Be-</t>
  </si>
  <si>
    <t>schäftigungsmaterial)</t>
  </si>
  <si>
    <t xml:space="preserve">Abschreibungen (Tilgungen werden aus </t>
  </si>
  <si>
    <t>Abschreibungen finanziert)</t>
  </si>
  <si>
    <t>Instandhaltung</t>
  </si>
  <si>
    <t>Mieten und Pachten</t>
  </si>
  <si>
    <t>Leasing Kfz</t>
  </si>
  <si>
    <t>Investitionszinsen</t>
  </si>
  <si>
    <t>Grund-pauschale</t>
  </si>
  <si>
    <t>Maßnahme-pauschale</t>
  </si>
  <si>
    <t>Investitions-betrag</t>
  </si>
  <si>
    <t>Praktikanten, ZDL/FSJ</t>
  </si>
  <si>
    <t>Belegungstage:</t>
  </si>
  <si>
    <t>Eingabefelder sind</t>
  </si>
  <si>
    <t>gekennzeichnet</t>
  </si>
  <si>
    <t xml:space="preserve">Eingabefelder sind </t>
  </si>
  <si>
    <t>Wohnheim</t>
  </si>
  <si>
    <t>Werkstatt für behinderte Menschen</t>
  </si>
  <si>
    <t>Tagesstätte</t>
  </si>
  <si>
    <t>Inventar und Betriebsanlagen</t>
  </si>
  <si>
    <t>Gebäude (Einsetzen eines Wertes 1.-3. s.o.):</t>
  </si>
  <si>
    <t>(Einsetzen eines Wertes 1.-3. s.o.):</t>
  </si>
  <si>
    <t>Basiswerte je Platz:</t>
  </si>
  <si>
    <t xml:space="preserve">              Darlehensbeträge in €</t>
  </si>
  <si>
    <t>in €</t>
  </si>
  <si>
    <t>in %</t>
  </si>
  <si>
    <t>Antragsdatum:</t>
  </si>
  <si>
    <t>Vorjahr</t>
  </si>
  <si>
    <t>SOLL</t>
  </si>
  <si>
    <t xml:space="preserve">  Summen</t>
  </si>
  <si>
    <t>(Stammversichrungssumme in €)</t>
  </si>
  <si>
    <t xml:space="preserve">     (Wiederbeschaffungswert)</t>
  </si>
  <si>
    <t>Alternativer Ansatz für Gebäude:</t>
  </si>
  <si>
    <t xml:space="preserve">      *multipliziert*</t>
  </si>
  <si>
    <t>(Alernativ Versicherungswertberechnung):</t>
  </si>
  <si>
    <t>Antrags- bzw. Vereinbarungswerte</t>
  </si>
  <si>
    <t>Platzzahl Vorjahr:</t>
  </si>
  <si>
    <t>Platzzahl Soll:</t>
  </si>
  <si>
    <t>Soll</t>
  </si>
  <si>
    <t>Divisor Vorjahr:</t>
  </si>
  <si>
    <t>Divisor Soll:</t>
  </si>
  <si>
    <t>Platzzahl Vorjahr</t>
  </si>
  <si>
    <t>Auslastung Vorjahr:</t>
  </si>
  <si>
    <t>Auslastung Soll:</t>
  </si>
  <si>
    <t>L-Typ lt. Anlage LRV:</t>
  </si>
  <si>
    <t xml:space="preserve">    lt. best. Vereinbarung</t>
  </si>
  <si>
    <t xml:space="preserve">            IST Vorjahr</t>
  </si>
  <si>
    <t>Ausl.:</t>
  </si>
  <si>
    <t>Beleg-T:</t>
  </si>
  <si>
    <t xml:space="preserve">          Antragswerte</t>
  </si>
  <si>
    <t>GP</t>
  </si>
  <si>
    <t>MP</t>
  </si>
  <si>
    <t>IB</t>
  </si>
  <si>
    <t>Ersatzbeschaffungen</t>
  </si>
  <si>
    <t>Instandh.Gebäude</t>
  </si>
  <si>
    <r>
      <t>Gesamt</t>
    </r>
    <r>
      <rPr>
        <sz val="8"/>
        <rFont val="Arial"/>
        <family val="2"/>
      </rPr>
      <t xml:space="preserve"> (1. + 2. + 3.):</t>
    </r>
  </si>
  <si>
    <t xml:space="preserve">                  SOLL</t>
  </si>
  <si>
    <t>Zivi</t>
  </si>
  <si>
    <t>Instandh. Ausst.</t>
  </si>
  <si>
    <t>Miete, Pacht, Leas.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</si>
</sst>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  <numFmt numFmtId="166" formatCode="#,##0.00\ _€"/>
    <numFmt numFmtId="167" formatCode="#,##0\ &quot;€&quot;"/>
    <numFmt numFmtId="168" formatCode="[$-407]dddd\,\ d\.\ mmmm\ yyyy"/>
    <numFmt numFmtId="169" formatCode="dd/mm/yy;@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6"/>
      <name val="Arial"/>
      <family val="0"/>
    </font>
    <font>
      <b/>
      <sz val="6"/>
      <name val="Arial"/>
      <family val="0"/>
    </font>
    <font>
      <i/>
      <sz val="6"/>
      <name val="Arial"/>
      <family val="0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 shrinkToFit="1"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Font="1" applyAlignment="1">
      <alignment horizontal="right"/>
    </xf>
    <xf numFmtId="9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wrapText="1" shrinkToFit="1"/>
    </xf>
    <xf numFmtId="49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Alignment="1">
      <alignment horizontal="left"/>
    </xf>
    <xf numFmtId="4" fontId="0" fillId="0" borderId="13" xfId="0" applyNumberFormat="1" applyBorder="1" applyAlignment="1">
      <alignment/>
    </xf>
    <xf numFmtId="0" fontId="5" fillId="0" borderId="0" xfId="0" applyFont="1" applyAlignment="1">
      <alignment/>
    </xf>
    <xf numFmtId="0" fontId="0" fillId="0" borderId="13" xfId="0" applyBorder="1" applyAlignment="1">
      <alignment horizontal="center"/>
    </xf>
    <xf numFmtId="9" fontId="0" fillId="0" borderId="0" xfId="0" applyNumberFormat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wrapText="1" shrinkToFit="1"/>
    </xf>
    <xf numFmtId="0" fontId="0" fillId="0" borderId="0" xfId="0" applyAlignment="1">
      <alignment wrapText="1" shrinkToFit="1"/>
    </xf>
    <xf numFmtId="164" fontId="0" fillId="0" borderId="0" xfId="0" applyNumberFormat="1" applyAlignment="1">
      <alignment/>
    </xf>
    <xf numFmtId="0" fontId="0" fillId="0" borderId="14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26" xfId="0" applyBorder="1" applyAlignment="1">
      <alignment/>
    </xf>
    <xf numFmtId="164" fontId="0" fillId="0" borderId="13" xfId="0" applyNumberFormat="1" applyBorder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 wrapText="1" shrinkToFi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22" xfId="0" applyNumberFormat="1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 horizontal="center" wrapText="1" shrinkToFit="1"/>
    </xf>
    <xf numFmtId="0" fontId="2" fillId="0" borderId="29" xfId="0" applyFont="1" applyBorder="1" applyAlignment="1">
      <alignment horizontal="center" wrapText="1" shrinkToFit="1"/>
    </xf>
    <xf numFmtId="166" fontId="0" fillId="0" borderId="30" xfId="0" applyNumberFormat="1" applyBorder="1" applyAlignment="1">
      <alignment/>
    </xf>
    <xf numFmtId="165" fontId="2" fillId="0" borderId="30" xfId="0" applyNumberFormat="1" applyFont="1" applyBorder="1" applyAlignment="1">
      <alignment horizontal="center"/>
    </xf>
    <xf numFmtId="166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 wrapText="1" shrinkToFit="1"/>
    </xf>
    <xf numFmtId="166" fontId="0" fillId="0" borderId="19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22" xfId="0" applyNumberFormat="1" applyBorder="1" applyAlignment="1">
      <alignment/>
    </xf>
    <xf numFmtId="166" fontId="0" fillId="0" borderId="31" xfId="0" applyNumberFormat="1" applyBorder="1" applyAlignment="1">
      <alignment/>
    </xf>
    <xf numFmtId="0" fontId="5" fillId="0" borderId="32" xfId="0" applyFont="1" applyBorder="1" applyAlignment="1">
      <alignment/>
    </xf>
    <xf numFmtId="0" fontId="0" fillId="0" borderId="33" xfId="0" applyBorder="1" applyAlignment="1">
      <alignment/>
    </xf>
    <xf numFmtId="165" fontId="0" fillId="0" borderId="34" xfId="0" applyNumberFormat="1" applyBorder="1" applyAlignment="1">
      <alignment/>
    </xf>
    <xf numFmtId="164" fontId="0" fillId="0" borderId="34" xfId="0" applyNumberFormat="1" applyBorder="1" applyAlignment="1">
      <alignment/>
    </xf>
    <xf numFmtId="166" fontId="0" fillId="0" borderId="35" xfId="0" applyNumberFormat="1" applyBorder="1" applyAlignment="1">
      <alignment/>
    </xf>
    <xf numFmtId="0" fontId="0" fillId="0" borderId="32" xfId="0" applyBorder="1" applyAlignment="1">
      <alignment/>
    </xf>
    <xf numFmtId="166" fontId="2" fillId="0" borderId="36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0" fillId="0" borderId="29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9" xfId="0" applyFont="1" applyBorder="1" applyAlignment="1">
      <alignment wrapText="1" shrinkToFit="1"/>
    </xf>
    <xf numFmtId="164" fontId="0" fillId="0" borderId="19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0" fillId="0" borderId="13" xfId="0" applyBorder="1" applyAlignment="1">
      <alignment horizontal="left"/>
    </xf>
    <xf numFmtId="0" fontId="0" fillId="0" borderId="34" xfId="0" applyBorder="1" applyAlignment="1">
      <alignment wrapText="1" shrinkToFit="1"/>
    </xf>
    <xf numFmtId="0" fontId="0" fillId="0" borderId="14" xfId="0" applyBorder="1" applyAlignment="1">
      <alignment horizontal="right"/>
    </xf>
    <xf numFmtId="164" fontId="2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9" fontId="0" fillId="0" borderId="13" xfId="0" applyNumberFormat="1" applyFont="1" applyBorder="1" applyAlignment="1">
      <alignment horizontal="center"/>
    </xf>
    <xf numFmtId="9" fontId="0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33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49" fontId="0" fillId="33" borderId="0" xfId="0" applyNumberFormat="1" applyFill="1" applyAlignment="1">
      <alignment/>
    </xf>
    <xf numFmtId="167" fontId="0" fillId="0" borderId="0" xfId="0" applyNumberFormat="1" applyAlignment="1">
      <alignment horizontal="right" wrapText="1" shrinkToFit="1"/>
    </xf>
    <xf numFmtId="167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right"/>
    </xf>
    <xf numFmtId="4" fontId="0" fillId="34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34" borderId="19" xfId="0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0" fontId="0" fillId="0" borderId="12" xfId="0" applyFont="1" applyBorder="1" applyAlignment="1">
      <alignment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49" fontId="0" fillId="33" borderId="0" xfId="0" applyNumberFormat="1" applyFill="1" applyAlignment="1" applyProtection="1">
      <alignment/>
      <protection locked="0"/>
    </xf>
    <xf numFmtId="1" fontId="0" fillId="33" borderId="0" xfId="0" applyNumberFormat="1" applyFill="1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165" fontId="0" fillId="33" borderId="0" xfId="0" applyNumberFormat="1" applyFill="1" applyAlignment="1" applyProtection="1">
      <alignment/>
      <protection locked="0"/>
    </xf>
    <xf numFmtId="4" fontId="0" fillId="33" borderId="10" xfId="0" applyNumberForma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49" fontId="0" fillId="33" borderId="18" xfId="0" applyNumberFormat="1" applyFill="1" applyBorder="1" applyAlignment="1" applyProtection="1">
      <alignment/>
      <protection locked="0"/>
    </xf>
    <xf numFmtId="49" fontId="0" fillId="33" borderId="0" xfId="0" applyNumberFormat="1" applyFill="1" applyBorder="1" applyAlignment="1" applyProtection="1">
      <alignment/>
      <protection locked="0"/>
    </xf>
    <xf numFmtId="4" fontId="0" fillId="33" borderId="13" xfId="0" applyNumberForma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 horizontal="center"/>
      <protection locked="0"/>
    </xf>
    <xf numFmtId="2" fontId="0" fillId="33" borderId="12" xfId="0" applyNumberFormat="1" applyFill="1" applyBorder="1" applyAlignment="1" applyProtection="1">
      <alignment horizontal="center"/>
      <protection locked="0"/>
    </xf>
    <xf numFmtId="14" fontId="0" fillId="33" borderId="0" xfId="0" applyNumberFormat="1" applyFill="1" applyAlignment="1" applyProtection="1">
      <alignment horizontal="left"/>
      <protection locked="0"/>
    </xf>
    <xf numFmtId="49" fontId="0" fillId="33" borderId="26" xfId="0" applyNumberFormat="1" applyFill="1" applyBorder="1" applyAlignment="1" applyProtection="1">
      <alignment/>
      <protection locked="0"/>
    </xf>
    <xf numFmtId="14" fontId="0" fillId="33" borderId="26" xfId="0" applyNumberFormat="1" applyFill="1" applyBorder="1" applyAlignment="1" applyProtection="1">
      <alignment/>
      <protection locked="0"/>
    </xf>
    <xf numFmtId="2" fontId="0" fillId="33" borderId="26" xfId="0" applyNumberFormat="1" applyFill="1" applyBorder="1" applyAlignment="1" applyProtection="1">
      <alignment/>
      <protection locked="0"/>
    </xf>
    <xf numFmtId="49" fontId="0" fillId="33" borderId="26" xfId="0" applyNumberFormat="1" applyFill="1" applyBorder="1" applyAlignment="1" applyProtection="1">
      <alignment horizontal="center"/>
      <protection locked="0"/>
    </xf>
    <xf numFmtId="1" fontId="0" fillId="33" borderId="26" xfId="0" applyNumberFormat="1" applyFill="1" applyBorder="1" applyAlignment="1" applyProtection="1">
      <alignment horizontal="center"/>
      <protection locked="0"/>
    </xf>
    <xf numFmtId="164" fontId="0" fillId="33" borderId="26" xfId="0" applyNumberFormat="1" applyFill="1" applyBorder="1" applyAlignment="1" applyProtection="1">
      <alignment/>
      <protection locked="0"/>
    </xf>
    <xf numFmtId="49" fontId="0" fillId="33" borderId="13" xfId="0" applyNumberFormat="1" applyFill="1" applyBorder="1" applyAlignment="1" applyProtection="1">
      <alignment/>
      <protection locked="0"/>
    </xf>
    <xf numFmtId="14" fontId="0" fillId="33" borderId="13" xfId="0" applyNumberFormat="1" applyFill="1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/>
      <protection locked="0"/>
    </xf>
    <xf numFmtId="49" fontId="0" fillId="33" borderId="13" xfId="0" applyNumberFormat="1" applyFill="1" applyBorder="1" applyAlignment="1" applyProtection="1">
      <alignment horizontal="center"/>
      <protection locked="0"/>
    </xf>
    <xf numFmtId="1" fontId="0" fillId="33" borderId="13" xfId="0" applyNumberFormat="1" applyFill="1" applyBorder="1" applyAlignment="1" applyProtection="1">
      <alignment horizontal="center"/>
      <protection locked="0"/>
    </xf>
    <xf numFmtId="164" fontId="0" fillId="33" borderId="13" xfId="0" applyNumberFormat="1" applyFill="1" applyBorder="1" applyAlignment="1" applyProtection="1">
      <alignment/>
      <protection locked="0"/>
    </xf>
    <xf numFmtId="49" fontId="0" fillId="33" borderId="12" xfId="0" applyNumberFormat="1" applyFill="1" applyBorder="1" applyAlignment="1" applyProtection="1">
      <alignment/>
      <protection locked="0"/>
    </xf>
    <xf numFmtId="14" fontId="0" fillId="33" borderId="12" xfId="0" applyNumberFormat="1" applyFill="1" applyBorder="1" applyAlignment="1" applyProtection="1">
      <alignment/>
      <protection locked="0"/>
    </xf>
    <xf numFmtId="2" fontId="0" fillId="33" borderId="12" xfId="0" applyNumberFormat="1" applyFill="1" applyBorder="1" applyAlignment="1" applyProtection="1">
      <alignment/>
      <protection locked="0"/>
    </xf>
    <xf numFmtId="49" fontId="0" fillId="33" borderId="12" xfId="0" applyNumberFormat="1" applyFill="1" applyBorder="1" applyAlignment="1" applyProtection="1">
      <alignment horizontal="center"/>
      <protection locked="0"/>
    </xf>
    <xf numFmtId="1" fontId="0" fillId="33" borderId="12" xfId="0" applyNumberFormat="1" applyFill="1" applyBorder="1" applyAlignment="1" applyProtection="1">
      <alignment horizontal="center"/>
      <protection locked="0"/>
    </xf>
    <xf numFmtId="164" fontId="0" fillId="33" borderId="12" xfId="0" applyNumberForma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4" fontId="0" fillId="33" borderId="22" xfId="0" applyNumberFormat="1" applyFill="1" applyBorder="1" applyAlignment="1" applyProtection="1">
      <alignment/>
      <protection locked="0"/>
    </xf>
    <xf numFmtId="4" fontId="0" fillId="33" borderId="18" xfId="0" applyNumberForma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10" fontId="0" fillId="33" borderId="26" xfId="0" applyNumberForma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10" fontId="0" fillId="33" borderId="13" xfId="0" applyNumberForma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164" fontId="0" fillId="33" borderId="14" xfId="0" applyNumberFormat="1" applyFill="1" applyBorder="1" applyAlignment="1" applyProtection="1">
      <alignment/>
      <protection locked="0"/>
    </xf>
    <xf numFmtId="10" fontId="0" fillId="33" borderId="14" xfId="0" applyNumberFormat="1" applyFill="1" applyBorder="1" applyAlignment="1" applyProtection="1">
      <alignment/>
      <protection locked="0"/>
    </xf>
    <xf numFmtId="14" fontId="6" fillId="33" borderId="0" xfId="0" applyNumberFormat="1" applyFont="1" applyFill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7" fillId="0" borderId="10" xfId="0" applyFont="1" applyBorder="1" applyAlignment="1">
      <alignment/>
    </xf>
    <xf numFmtId="167" fontId="0" fillId="33" borderId="19" xfId="0" applyNumberForma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B1">
      <selection activeCell="C10" sqref="C10"/>
    </sheetView>
  </sheetViews>
  <sheetFormatPr defaultColWidth="11.421875" defaultRowHeight="12.75"/>
  <cols>
    <col min="1" max="1" width="4.00390625" style="155" hidden="1" customWidth="1"/>
    <col min="2" max="2" width="15.57421875" style="0" customWidth="1"/>
    <col min="3" max="3" width="13.421875" style="0" customWidth="1"/>
    <col min="4" max="4" width="9.00390625" style="0" customWidth="1"/>
    <col min="5" max="5" width="13.421875" style="0" hidden="1" customWidth="1"/>
    <col min="6" max="6" width="9.00390625" style="0" hidden="1" customWidth="1"/>
    <col min="7" max="7" width="13.421875" style="0" customWidth="1"/>
    <col min="8" max="8" width="9.00390625" style="0" customWidth="1"/>
  </cols>
  <sheetData>
    <row r="1" spans="2:9" ht="12.75">
      <c r="B1" s="3" t="s">
        <v>0</v>
      </c>
      <c r="C1" s="109"/>
      <c r="D1" s="109"/>
      <c r="H1" s="2" t="s">
        <v>155</v>
      </c>
      <c r="I1" s="111"/>
    </row>
    <row r="2" spans="2:9" ht="15.75">
      <c r="B2" s="91" t="s">
        <v>173</v>
      </c>
      <c r="C2" s="109"/>
      <c r="D2" s="109"/>
      <c r="G2" s="99" t="s">
        <v>156</v>
      </c>
      <c r="H2" s="99" t="s">
        <v>157</v>
      </c>
      <c r="I2" s="164"/>
    </row>
    <row r="3" spans="2:8" ht="12.75">
      <c r="B3" s="91" t="s">
        <v>165</v>
      </c>
      <c r="C3" s="110"/>
      <c r="D3" s="2" t="s">
        <v>176</v>
      </c>
      <c r="G3" s="112"/>
      <c r="H3" s="112"/>
    </row>
    <row r="4" spans="2:8" ht="12.75">
      <c r="B4" s="91" t="s">
        <v>166</v>
      </c>
      <c r="C4" s="110"/>
      <c r="D4" s="2" t="s">
        <v>177</v>
      </c>
      <c r="G4" s="103">
        <f>C3*C5*G3</f>
        <v>0</v>
      </c>
      <c r="H4" s="103">
        <f>C4*C5*H3</f>
        <v>0</v>
      </c>
    </row>
    <row r="5" spans="2:3" ht="12.75">
      <c r="B5" s="91" t="s">
        <v>27</v>
      </c>
      <c r="C5" s="110"/>
    </row>
    <row r="6" spans="1:8" ht="15" customHeight="1">
      <c r="A6" s="156"/>
      <c r="B6" s="7"/>
      <c r="C6" s="6" t="s">
        <v>175</v>
      </c>
      <c r="D6" s="7"/>
      <c r="E6" s="6" t="s">
        <v>178</v>
      </c>
      <c r="F6" s="7"/>
      <c r="G6" s="6" t="s">
        <v>185</v>
      </c>
      <c r="H6" s="7"/>
    </row>
    <row r="7" spans="1:8" ht="15" customHeight="1">
      <c r="A7" s="157"/>
      <c r="B7" s="10"/>
      <c r="C7" s="8" t="s">
        <v>174</v>
      </c>
      <c r="D7" s="8"/>
      <c r="E7" s="8"/>
      <c r="F7" s="8"/>
      <c r="G7" s="35" t="s">
        <v>178</v>
      </c>
      <c r="H7" s="8"/>
    </row>
    <row r="8" spans="1:8" ht="28.5" customHeight="1" thickBot="1">
      <c r="A8" s="158"/>
      <c r="B8" s="11"/>
      <c r="C8" s="12" t="s">
        <v>28</v>
      </c>
      <c r="D8" s="13" t="s">
        <v>29</v>
      </c>
      <c r="E8" s="12" t="s">
        <v>28</v>
      </c>
      <c r="F8" s="13" t="s">
        <v>29</v>
      </c>
      <c r="G8" s="12" t="s">
        <v>28</v>
      </c>
      <c r="H8" s="13" t="s">
        <v>29</v>
      </c>
    </row>
    <row r="9" spans="1:8" ht="12.75">
      <c r="A9" s="159"/>
      <c r="B9" s="8"/>
      <c r="C9" s="8"/>
      <c r="D9" s="8"/>
      <c r="E9" s="8"/>
      <c r="F9" s="8"/>
      <c r="G9" s="8"/>
      <c r="H9" s="8"/>
    </row>
    <row r="10" spans="1:8" s="1" customFormat="1" ht="15" customHeight="1">
      <c r="A10" s="160" t="s">
        <v>2</v>
      </c>
      <c r="B10" s="5" t="s">
        <v>179</v>
      </c>
      <c r="C10" s="14">
        <f>C12+C16</f>
        <v>0</v>
      </c>
      <c r="D10" s="14" t="e">
        <f>C10/$G$4</f>
        <v>#DIV/0!</v>
      </c>
      <c r="E10" s="14">
        <f>E12+E16</f>
        <v>0</v>
      </c>
      <c r="F10" s="14" t="e">
        <f>E10/$H$4</f>
        <v>#DIV/0!</v>
      </c>
      <c r="G10" s="14">
        <f>G12+G16</f>
        <v>0</v>
      </c>
      <c r="H10" s="14" t="e">
        <f>G10/$H$4</f>
        <v>#DIV/0!</v>
      </c>
    </row>
    <row r="11" spans="1:8" ht="15" customHeight="1">
      <c r="A11" s="161"/>
      <c r="B11" s="4"/>
      <c r="C11" s="15"/>
      <c r="D11" s="15"/>
      <c r="E11" s="15"/>
      <c r="F11" s="15"/>
      <c r="G11" s="15"/>
      <c r="H11" s="15"/>
    </row>
    <row r="12" spans="1:8" ht="15" customHeight="1">
      <c r="A12" s="161" t="s">
        <v>3</v>
      </c>
      <c r="B12" s="152" t="s">
        <v>5</v>
      </c>
      <c r="C12" s="98">
        <f>SUM(C13:C15)</f>
        <v>0</v>
      </c>
      <c r="D12" s="15" t="e">
        <f aca="true" t="shared" si="0" ref="D12:D23">C12/$G$4</f>
        <v>#DIV/0!</v>
      </c>
      <c r="E12" s="98">
        <f>SUM(E13:E15)</f>
        <v>0</v>
      </c>
      <c r="F12" s="15" t="e">
        <f aca="true" t="shared" si="1" ref="F12:F23">E12/$H$4</f>
        <v>#DIV/0!</v>
      </c>
      <c r="G12" s="98">
        <f>SUM(G13:G15)</f>
        <v>0</v>
      </c>
      <c r="H12" s="15" t="e">
        <f aca="true" t="shared" si="2" ref="H12:H23">G12/$H$4</f>
        <v>#DIV/0!</v>
      </c>
    </row>
    <row r="13" spans="1:8" ht="15" customHeight="1">
      <c r="A13" s="161"/>
      <c r="B13" s="152" t="s">
        <v>6</v>
      </c>
      <c r="C13" s="113"/>
      <c r="D13" s="15" t="e">
        <f t="shared" si="0"/>
        <v>#DIV/0!</v>
      </c>
      <c r="E13" s="113"/>
      <c r="F13" s="15" t="e">
        <f t="shared" si="1"/>
        <v>#DIV/0!</v>
      </c>
      <c r="G13" s="113"/>
      <c r="H13" s="15" t="e">
        <f t="shared" si="2"/>
        <v>#DIV/0!</v>
      </c>
    </row>
    <row r="14" spans="1:8" ht="15" customHeight="1">
      <c r="A14" s="161"/>
      <c r="B14" s="152" t="s">
        <v>7</v>
      </c>
      <c r="C14" s="113"/>
      <c r="D14" s="15" t="e">
        <f t="shared" si="0"/>
        <v>#DIV/0!</v>
      </c>
      <c r="E14" s="113"/>
      <c r="F14" s="15" t="e">
        <f t="shared" si="1"/>
        <v>#DIV/0!</v>
      </c>
      <c r="G14" s="113"/>
      <c r="H14" s="15" t="e">
        <f t="shared" si="2"/>
        <v>#DIV/0!</v>
      </c>
    </row>
    <row r="15" spans="1:8" ht="15" customHeight="1">
      <c r="A15" s="161"/>
      <c r="B15" s="152"/>
      <c r="C15" s="113"/>
      <c r="D15" s="15" t="e">
        <f t="shared" si="0"/>
        <v>#DIV/0!</v>
      </c>
      <c r="E15" s="113"/>
      <c r="F15" s="15" t="e">
        <f t="shared" si="1"/>
        <v>#DIV/0!</v>
      </c>
      <c r="G15" s="113"/>
      <c r="H15" s="15" t="e">
        <f t="shared" si="2"/>
        <v>#DIV/0!</v>
      </c>
    </row>
    <row r="16" spans="1:8" ht="15" customHeight="1">
      <c r="A16" s="161" t="s">
        <v>8</v>
      </c>
      <c r="B16" s="152" t="s">
        <v>15</v>
      </c>
      <c r="C16" s="98">
        <f>SUM(C17:C22)</f>
        <v>0</v>
      </c>
      <c r="D16" s="15" t="e">
        <f t="shared" si="0"/>
        <v>#DIV/0!</v>
      </c>
      <c r="E16" s="98">
        <f>SUM(E17:E22)</f>
        <v>0</v>
      </c>
      <c r="F16" s="15" t="e">
        <f t="shared" si="1"/>
        <v>#DIV/0!</v>
      </c>
      <c r="G16" s="98">
        <f>SUM(G17:G22)</f>
        <v>0</v>
      </c>
      <c r="H16" s="15" t="e">
        <f t="shared" si="2"/>
        <v>#DIV/0!</v>
      </c>
    </row>
    <row r="17" spans="1:8" ht="15" customHeight="1">
      <c r="A17" s="161"/>
      <c r="B17" s="152" t="s">
        <v>9</v>
      </c>
      <c r="C17" s="113"/>
      <c r="D17" s="15" t="e">
        <f t="shared" si="0"/>
        <v>#DIV/0!</v>
      </c>
      <c r="E17" s="113"/>
      <c r="F17" s="15" t="e">
        <f t="shared" si="1"/>
        <v>#DIV/0!</v>
      </c>
      <c r="G17" s="113"/>
      <c r="H17" s="15" t="e">
        <f t="shared" si="2"/>
        <v>#DIV/0!</v>
      </c>
    </row>
    <row r="18" spans="1:8" ht="15" customHeight="1">
      <c r="A18" s="161"/>
      <c r="B18" s="152" t="s">
        <v>10</v>
      </c>
      <c r="C18" s="113"/>
      <c r="D18" s="15" t="e">
        <f t="shared" si="0"/>
        <v>#DIV/0!</v>
      </c>
      <c r="E18" s="113"/>
      <c r="F18" s="15" t="e">
        <f t="shared" si="1"/>
        <v>#DIV/0!</v>
      </c>
      <c r="G18" s="113"/>
      <c r="H18" s="15" t="e">
        <f t="shared" si="2"/>
        <v>#DIV/0!</v>
      </c>
    </row>
    <row r="19" spans="1:8" ht="15" customHeight="1">
      <c r="A19" s="161"/>
      <c r="B19" s="152" t="s">
        <v>6</v>
      </c>
      <c r="C19" s="113"/>
      <c r="D19" s="15" t="e">
        <f t="shared" si="0"/>
        <v>#DIV/0!</v>
      </c>
      <c r="E19" s="113"/>
      <c r="F19" s="15" t="e">
        <f t="shared" si="1"/>
        <v>#DIV/0!</v>
      </c>
      <c r="G19" s="113"/>
      <c r="H19" s="15" t="e">
        <f t="shared" si="2"/>
        <v>#DIV/0!</v>
      </c>
    </row>
    <row r="20" spans="1:8" ht="15" customHeight="1">
      <c r="A20" s="161"/>
      <c r="B20" s="4"/>
      <c r="C20" s="113"/>
      <c r="D20" s="15" t="e">
        <f t="shared" si="0"/>
        <v>#DIV/0!</v>
      </c>
      <c r="E20" s="113"/>
      <c r="F20" s="15" t="e">
        <f t="shared" si="1"/>
        <v>#DIV/0!</v>
      </c>
      <c r="G20" s="113"/>
      <c r="H20" s="15" t="e">
        <f t="shared" si="2"/>
        <v>#DIV/0!</v>
      </c>
    </row>
    <row r="21" spans="1:8" ht="15" customHeight="1">
      <c r="A21" s="161"/>
      <c r="B21" s="4"/>
      <c r="C21" s="113"/>
      <c r="D21" s="15" t="e">
        <f t="shared" si="0"/>
        <v>#DIV/0!</v>
      </c>
      <c r="E21" s="113"/>
      <c r="F21" s="15" t="e">
        <f t="shared" si="1"/>
        <v>#DIV/0!</v>
      </c>
      <c r="G21" s="113"/>
      <c r="H21" s="15" t="e">
        <f t="shared" si="2"/>
        <v>#DIV/0!</v>
      </c>
    </row>
    <row r="22" spans="1:8" ht="15" customHeight="1">
      <c r="A22" s="161"/>
      <c r="B22" s="4"/>
      <c r="C22" s="113"/>
      <c r="D22" s="15" t="e">
        <f t="shared" si="0"/>
        <v>#DIV/0!</v>
      </c>
      <c r="E22" s="113"/>
      <c r="F22" s="15" t="e">
        <f t="shared" si="1"/>
        <v>#DIV/0!</v>
      </c>
      <c r="G22" s="113"/>
      <c r="H22" s="15" t="e">
        <f t="shared" si="2"/>
        <v>#DIV/0!</v>
      </c>
    </row>
    <row r="23" spans="1:8" s="1" customFormat="1" ht="15" customHeight="1">
      <c r="A23" s="160" t="s">
        <v>11</v>
      </c>
      <c r="B23" s="5" t="s">
        <v>180</v>
      </c>
      <c r="C23" s="14">
        <f>C25+C30</f>
        <v>0</v>
      </c>
      <c r="D23" s="14" t="e">
        <f t="shared" si="0"/>
        <v>#DIV/0!</v>
      </c>
      <c r="E23" s="14">
        <f>E25+E30</f>
        <v>0</v>
      </c>
      <c r="F23" s="14" t="e">
        <f t="shared" si="1"/>
        <v>#DIV/0!</v>
      </c>
      <c r="G23" s="14">
        <f>G25+G30</f>
        <v>0</v>
      </c>
      <c r="H23" s="14" t="e">
        <f t="shared" si="2"/>
        <v>#DIV/0!</v>
      </c>
    </row>
    <row r="24" spans="1:8" ht="15" customHeight="1">
      <c r="A24" s="161"/>
      <c r="B24" s="4"/>
      <c r="C24" s="15"/>
      <c r="D24" s="15"/>
      <c r="E24" s="15"/>
      <c r="F24" s="15"/>
      <c r="G24" s="15"/>
      <c r="H24" s="15"/>
    </row>
    <row r="25" spans="1:8" ht="15" customHeight="1">
      <c r="A25" s="161" t="s">
        <v>12</v>
      </c>
      <c r="B25" s="152" t="s">
        <v>5</v>
      </c>
      <c r="C25" s="98">
        <f>SUM(C26:C29)</f>
        <v>0</v>
      </c>
      <c r="D25" s="15" t="e">
        <f aca="true" t="shared" si="3" ref="D25:D37">C25/$G$4</f>
        <v>#DIV/0!</v>
      </c>
      <c r="E25" s="98">
        <f>SUM(E26:E29)</f>
        <v>0</v>
      </c>
      <c r="F25" s="15" t="e">
        <f aca="true" t="shared" si="4" ref="F25:F37">E25/$H$4</f>
        <v>#DIV/0!</v>
      </c>
      <c r="G25" s="98">
        <f>SUM(G26:G29)</f>
        <v>0</v>
      </c>
      <c r="H25" s="15" t="e">
        <f aca="true" t="shared" si="5" ref="H25:H37">G25/$H$4</f>
        <v>#DIV/0!</v>
      </c>
    </row>
    <row r="26" spans="1:8" ht="15" customHeight="1">
      <c r="A26" s="161"/>
      <c r="B26" s="152" t="s">
        <v>6</v>
      </c>
      <c r="C26" s="113">
        <f>C13</f>
        <v>0</v>
      </c>
      <c r="D26" s="15" t="e">
        <f t="shared" si="3"/>
        <v>#DIV/0!</v>
      </c>
      <c r="E26" s="113">
        <f>E13</f>
        <v>0</v>
      </c>
      <c r="F26" s="15" t="e">
        <f t="shared" si="4"/>
        <v>#DIV/0!</v>
      </c>
      <c r="G26" s="113">
        <f>G13</f>
        <v>0</v>
      </c>
      <c r="H26" s="15" t="e">
        <f t="shared" si="5"/>
        <v>#DIV/0!</v>
      </c>
    </row>
    <row r="27" spans="1:8" ht="15" customHeight="1">
      <c r="A27" s="161"/>
      <c r="B27" s="152" t="s">
        <v>7</v>
      </c>
      <c r="C27" s="113">
        <f>C14</f>
        <v>0</v>
      </c>
      <c r="D27" s="15" t="e">
        <f t="shared" si="3"/>
        <v>#DIV/0!</v>
      </c>
      <c r="E27" s="113">
        <f>E14</f>
        <v>0</v>
      </c>
      <c r="F27" s="15" t="e">
        <f t="shared" si="4"/>
        <v>#DIV/0!</v>
      </c>
      <c r="G27" s="113">
        <f>G14</f>
        <v>0</v>
      </c>
      <c r="H27" s="15" t="e">
        <f t="shared" si="5"/>
        <v>#DIV/0!</v>
      </c>
    </row>
    <row r="28" spans="1:8" ht="15" customHeight="1">
      <c r="A28" s="161"/>
      <c r="B28" s="152" t="s">
        <v>13</v>
      </c>
      <c r="C28" s="113"/>
      <c r="D28" s="15" t="e">
        <f t="shared" si="3"/>
        <v>#DIV/0!</v>
      </c>
      <c r="E28" s="113"/>
      <c r="F28" s="15" t="e">
        <f t="shared" si="4"/>
        <v>#DIV/0!</v>
      </c>
      <c r="G28" s="113"/>
      <c r="H28" s="15" t="e">
        <f t="shared" si="5"/>
        <v>#DIV/0!</v>
      </c>
    </row>
    <row r="29" spans="1:8" ht="15" customHeight="1">
      <c r="A29" s="161"/>
      <c r="B29" s="152" t="s">
        <v>186</v>
      </c>
      <c r="C29" s="113"/>
      <c r="D29" s="15" t="e">
        <f t="shared" si="3"/>
        <v>#DIV/0!</v>
      </c>
      <c r="E29" s="113"/>
      <c r="F29" s="15" t="e">
        <f t="shared" si="4"/>
        <v>#DIV/0!</v>
      </c>
      <c r="G29" s="113"/>
      <c r="H29" s="15" t="e">
        <f t="shared" si="5"/>
        <v>#DIV/0!</v>
      </c>
    </row>
    <row r="30" spans="1:8" ht="15" customHeight="1">
      <c r="A30" s="161" t="s">
        <v>14</v>
      </c>
      <c r="B30" s="152" t="s">
        <v>15</v>
      </c>
      <c r="C30" s="98">
        <f>SUM(C31:C36)</f>
        <v>0</v>
      </c>
      <c r="D30" s="15" t="e">
        <f t="shared" si="3"/>
        <v>#DIV/0!</v>
      </c>
      <c r="E30" s="98">
        <f>SUM(E31:E36)</f>
        <v>0</v>
      </c>
      <c r="F30" s="15" t="e">
        <f t="shared" si="4"/>
        <v>#DIV/0!</v>
      </c>
      <c r="G30" s="98">
        <f>SUM(G31:G36)</f>
        <v>0</v>
      </c>
      <c r="H30" s="15" t="e">
        <f t="shared" si="5"/>
        <v>#DIV/0!</v>
      </c>
    </row>
    <row r="31" spans="1:8" ht="15" customHeight="1">
      <c r="A31" s="161"/>
      <c r="B31" s="152" t="s">
        <v>10</v>
      </c>
      <c r="C31" s="113">
        <f>C18</f>
        <v>0</v>
      </c>
      <c r="D31" s="15" t="e">
        <f t="shared" si="3"/>
        <v>#DIV/0!</v>
      </c>
      <c r="E31" s="113">
        <f>E18</f>
        <v>0</v>
      </c>
      <c r="F31" s="15" t="e">
        <f t="shared" si="4"/>
        <v>#DIV/0!</v>
      </c>
      <c r="G31" s="113">
        <f>G18</f>
        <v>0</v>
      </c>
      <c r="H31" s="15" t="e">
        <f t="shared" si="5"/>
        <v>#DIV/0!</v>
      </c>
    </row>
    <row r="32" spans="1:8" ht="15" customHeight="1">
      <c r="A32" s="161"/>
      <c r="B32" s="152" t="s">
        <v>6</v>
      </c>
      <c r="C32" s="113">
        <f>C19</f>
        <v>0</v>
      </c>
      <c r="D32" s="15" t="e">
        <f t="shared" si="3"/>
        <v>#DIV/0!</v>
      </c>
      <c r="E32" s="113">
        <f>E19</f>
        <v>0</v>
      </c>
      <c r="F32" s="15" t="e">
        <f t="shared" si="4"/>
        <v>#DIV/0!</v>
      </c>
      <c r="G32" s="113">
        <f>G19</f>
        <v>0</v>
      </c>
      <c r="H32" s="15" t="e">
        <f t="shared" si="5"/>
        <v>#DIV/0!</v>
      </c>
    </row>
    <row r="33" spans="1:8" ht="15" customHeight="1">
      <c r="A33" s="161"/>
      <c r="B33" s="152" t="s">
        <v>16</v>
      </c>
      <c r="C33" s="113"/>
      <c r="D33" s="15" t="e">
        <f t="shared" si="3"/>
        <v>#DIV/0!</v>
      </c>
      <c r="E33" s="113"/>
      <c r="F33" s="15" t="e">
        <f t="shared" si="4"/>
        <v>#DIV/0!</v>
      </c>
      <c r="G33" s="113"/>
      <c r="H33" s="15" t="e">
        <f t="shared" si="5"/>
        <v>#DIV/0!</v>
      </c>
    </row>
    <row r="34" spans="1:8" ht="15" customHeight="1">
      <c r="A34" s="161"/>
      <c r="B34" s="4"/>
      <c r="C34" s="113"/>
      <c r="D34" s="15" t="e">
        <f t="shared" si="3"/>
        <v>#DIV/0!</v>
      </c>
      <c r="E34" s="113"/>
      <c r="F34" s="15" t="e">
        <f t="shared" si="4"/>
        <v>#DIV/0!</v>
      </c>
      <c r="G34" s="113"/>
      <c r="H34" s="15" t="e">
        <f t="shared" si="5"/>
        <v>#DIV/0!</v>
      </c>
    </row>
    <row r="35" spans="1:8" ht="15" customHeight="1">
      <c r="A35" s="161"/>
      <c r="B35" s="4"/>
      <c r="C35" s="113"/>
      <c r="D35" s="15" t="e">
        <f t="shared" si="3"/>
        <v>#DIV/0!</v>
      </c>
      <c r="E35" s="113"/>
      <c r="F35" s="15" t="e">
        <f t="shared" si="4"/>
        <v>#DIV/0!</v>
      </c>
      <c r="G35" s="113"/>
      <c r="H35" s="15" t="e">
        <f t="shared" si="5"/>
        <v>#DIV/0!</v>
      </c>
    </row>
    <row r="36" spans="1:8" ht="15" customHeight="1">
      <c r="A36" s="161"/>
      <c r="B36" s="4"/>
      <c r="C36" s="113"/>
      <c r="D36" s="15" t="e">
        <f t="shared" si="3"/>
        <v>#DIV/0!</v>
      </c>
      <c r="E36" s="113"/>
      <c r="F36" s="15" t="e">
        <f t="shared" si="4"/>
        <v>#DIV/0!</v>
      </c>
      <c r="G36" s="113"/>
      <c r="H36" s="15" t="e">
        <f t="shared" si="5"/>
        <v>#DIV/0!</v>
      </c>
    </row>
    <row r="37" spans="1:8" s="1" customFormat="1" ht="15" customHeight="1">
      <c r="A37" s="160" t="s">
        <v>17</v>
      </c>
      <c r="B37" s="5" t="s">
        <v>181</v>
      </c>
      <c r="C37" s="14">
        <f>SUM(C38:C44)</f>
        <v>0</v>
      </c>
      <c r="D37" s="14" t="e">
        <f t="shared" si="3"/>
        <v>#DIV/0!</v>
      </c>
      <c r="E37" s="14">
        <f>SUM(E38:E44)</f>
        <v>0</v>
      </c>
      <c r="F37" s="14" t="e">
        <f t="shared" si="4"/>
        <v>#DIV/0!</v>
      </c>
      <c r="G37" s="14">
        <f>SUM(G38:G44)</f>
        <v>0</v>
      </c>
      <c r="H37" s="14" t="e">
        <f t="shared" si="5"/>
        <v>#DIV/0!</v>
      </c>
    </row>
    <row r="38" spans="1:8" ht="15" customHeight="1">
      <c r="A38" s="161"/>
      <c r="B38" s="4"/>
      <c r="C38" s="15"/>
      <c r="D38" s="15"/>
      <c r="E38" s="15"/>
      <c r="F38" s="15"/>
      <c r="G38" s="15"/>
      <c r="H38" s="15"/>
    </row>
    <row r="39" spans="1:8" ht="15" customHeight="1">
      <c r="A39" s="161" t="s">
        <v>19</v>
      </c>
      <c r="B39" s="152" t="s">
        <v>20</v>
      </c>
      <c r="C39" s="113"/>
      <c r="D39" s="15" t="e">
        <f aca="true" t="shared" si="6" ref="D39:D44">C39/$G$4</f>
        <v>#DIV/0!</v>
      </c>
      <c r="E39" s="113"/>
      <c r="F39" s="15" t="e">
        <f aca="true" t="shared" si="7" ref="F39:F44">E39/$H$4</f>
        <v>#DIV/0!</v>
      </c>
      <c r="G39" s="15">
        <f>AfA!G37</f>
        <v>0</v>
      </c>
      <c r="H39" s="15" t="e">
        <f aca="true" t="shared" si="8" ref="H39:H44">G39/$H$4</f>
        <v>#DIV/0!</v>
      </c>
    </row>
    <row r="40" spans="1:8" ht="15" customHeight="1">
      <c r="A40" s="161" t="s">
        <v>21</v>
      </c>
      <c r="B40" s="152" t="s">
        <v>183</v>
      </c>
      <c r="C40" s="113"/>
      <c r="D40" s="15" t="e">
        <f t="shared" si="6"/>
        <v>#DIV/0!</v>
      </c>
      <c r="E40" s="113"/>
      <c r="F40" s="15" t="e">
        <f t="shared" si="7"/>
        <v>#DIV/0!</v>
      </c>
      <c r="G40" s="98">
        <f>(AfA!C22+AfA!C23)*1%</f>
        <v>0</v>
      </c>
      <c r="H40" s="15" t="e">
        <f t="shared" si="8"/>
        <v>#DIV/0!</v>
      </c>
    </row>
    <row r="41" spans="1:8" ht="12.75">
      <c r="A41" s="162" t="s">
        <v>22</v>
      </c>
      <c r="B41" s="152" t="s">
        <v>187</v>
      </c>
      <c r="C41" s="113"/>
      <c r="D41" s="15" t="e">
        <f t="shared" si="6"/>
        <v>#DIV/0!</v>
      </c>
      <c r="E41" s="113"/>
      <c r="F41" s="15" t="e">
        <f t="shared" si="7"/>
        <v>#DIV/0!</v>
      </c>
      <c r="G41" s="98">
        <f>AfA!C29*1%</f>
        <v>0</v>
      </c>
      <c r="H41" s="15" t="e">
        <f t="shared" si="8"/>
        <v>#DIV/0!</v>
      </c>
    </row>
    <row r="42" spans="1:8" ht="15" customHeight="1">
      <c r="A42" s="161" t="s">
        <v>23</v>
      </c>
      <c r="B42" s="152" t="s">
        <v>188</v>
      </c>
      <c r="C42" s="113"/>
      <c r="D42" s="15" t="e">
        <f t="shared" si="6"/>
        <v>#DIV/0!</v>
      </c>
      <c r="E42" s="113"/>
      <c r="F42" s="15" t="e">
        <f t="shared" si="7"/>
        <v>#DIV/0!</v>
      </c>
      <c r="G42" s="113"/>
      <c r="H42" s="15" t="e">
        <f t="shared" si="8"/>
        <v>#DIV/0!</v>
      </c>
    </row>
    <row r="43" spans="1:8" ht="15" customHeight="1">
      <c r="A43" s="161" t="s">
        <v>25</v>
      </c>
      <c r="B43" s="152" t="s">
        <v>24</v>
      </c>
      <c r="C43" s="113"/>
      <c r="D43" s="15" t="e">
        <f t="shared" si="6"/>
        <v>#DIV/0!</v>
      </c>
      <c r="E43" s="113"/>
      <c r="F43" s="15" t="e">
        <f t="shared" si="7"/>
        <v>#DIV/0!</v>
      </c>
      <c r="G43" s="15">
        <f>Zinsen!G29</f>
        <v>0</v>
      </c>
      <c r="H43" s="15" t="e">
        <f t="shared" si="8"/>
        <v>#DIV/0!</v>
      </c>
    </row>
    <row r="44" spans="1:8" ht="15" customHeight="1">
      <c r="A44" s="161"/>
      <c r="B44" s="152" t="s">
        <v>182</v>
      </c>
      <c r="C44" s="113"/>
      <c r="D44" s="15" t="e">
        <f t="shared" si="6"/>
        <v>#DIV/0!</v>
      </c>
      <c r="E44" s="113"/>
      <c r="F44" s="15" t="e">
        <f t="shared" si="7"/>
        <v>#DIV/0!</v>
      </c>
      <c r="G44" s="113"/>
      <c r="H44" s="15" t="e">
        <f t="shared" si="8"/>
        <v>#DIV/0!</v>
      </c>
    </row>
    <row r="45" spans="1:8" ht="16.5" customHeight="1">
      <c r="A45" s="161"/>
      <c r="B45" s="153" t="s">
        <v>184</v>
      </c>
      <c r="C45" s="14">
        <f aca="true" t="shared" si="9" ref="C45:H45">C10+C23+C37</f>
        <v>0</v>
      </c>
      <c r="D45" s="14" t="e">
        <f t="shared" si="9"/>
        <v>#DIV/0!</v>
      </c>
      <c r="E45" s="14">
        <f t="shared" si="9"/>
        <v>0</v>
      </c>
      <c r="F45" s="14" t="e">
        <f t="shared" si="9"/>
        <v>#DIV/0!</v>
      </c>
      <c r="G45" s="14">
        <f t="shared" si="9"/>
        <v>0</v>
      </c>
      <c r="H45" s="14" t="e">
        <f t="shared" si="9"/>
        <v>#DIV/0!</v>
      </c>
    </row>
    <row r="47" spans="1:9" s="88" customFormat="1" ht="12.75">
      <c r="A47" s="163"/>
      <c r="C47" s="89" t="s">
        <v>142</v>
      </c>
      <c r="D47" s="114"/>
      <c r="G47" s="88" t="s">
        <v>143</v>
      </c>
      <c r="H47" s="97" t="s">
        <v>33</v>
      </c>
      <c r="I47" s="151"/>
    </row>
  </sheetData>
  <sheetProtection password="DF3A" sheet="1" objects="1" scenarios="1"/>
  <protectedRanges>
    <protectedRange sqref="I47" name="Bearbeitungsdatum"/>
    <protectedRange sqref="B44" name="TextIB"/>
    <protectedRange sqref="B34:B36" name="TextMP2"/>
    <protectedRange sqref="B29" name="TextMP1"/>
    <protectedRange sqref="B20:B22" name="TextGP2"/>
    <protectedRange sqref="B15" name="TextGP1"/>
    <protectedRange sqref="G42" name="IB Antrag Miete"/>
    <protectedRange sqref="G26:G29" name="AntragswerteMP1"/>
    <protectedRange sqref="G13:G15" name="AntragswerteGP1"/>
    <protectedRange sqref="I1" name="Antragsdatum"/>
    <protectedRange sqref="G3:H3" name="AuslastungVorjahrSOLL"/>
    <protectedRange sqref="E13:E15 C13:C15" name="GPVorjahr1"/>
    <protectedRange sqref="E26:E29 C26:C29" name="MPVorjahr1"/>
    <protectedRange sqref="E39:E44 C39:C44" name="Investitionsbetrag"/>
    <protectedRange sqref="C1:C2 C4:C5" name="BasisdatenKopf"/>
    <protectedRange sqref="G44" name="Antrag IB Leerfeld"/>
    <protectedRange sqref="G17:G22" name="AntragswerteGP2"/>
    <protectedRange sqref="G31:G36" name="AntragswerteMP2"/>
    <protectedRange sqref="E17:E22 C17:C22" name="VorjahrGP2"/>
    <protectedRange sqref="E31:E36 C31:C36" name="MPVorjahr2"/>
  </protectedRange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&amp;LKSV&amp;C&amp;F&amp;R </oddHeader>
    <oddFooter>&amp;L&amp;8&amp;A07-2004&amp;CVersion1307&amp;RSeite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F17" sqref="F17"/>
    </sheetView>
  </sheetViews>
  <sheetFormatPr defaultColWidth="11.421875" defaultRowHeight="12.75"/>
  <cols>
    <col min="1" max="1" width="2.57421875" style="0" bestFit="1" customWidth="1"/>
    <col min="2" max="2" width="25.00390625" style="0" customWidth="1"/>
    <col min="3" max="5" width="14.28125" style="0" customWidth="1"/>
    <col min="6" max="6" width="14.7109375" style="0" customWidth="1"/>
    <col min="7" max="7" width="14.28125" style="0" customWidth="1"/>
  </cols>
  <sheetData>
    <row r="1" ht="12.75">
      <c r="B1" s="30" t="s">
        <v>49</v>
      </c>
    </row>
    <row r="3" spans="2:4" ht="12.75">
      <c r="B3" s="2" t="s">
        <v>0</v>
      </c>
      <c r="C3">
        <f>'Eingaben-Kalkulationsblatt'!C1</f>
        <v>0</v>
      </c>
      <c r="D3" s="2"/>
    </row>
    <row r="4" spans="2:4" ht="12.75">
      <c r="B4" s="2" t="s">
        <v>27</v>
      </c>
      <c r="C4">
        <f>'Eingaben-Kalkulationsblatt'!C5</f>
        <v>0</v>
      </c>
      <c r="D4" s="2"/>
    </row>
    <row r="5" spans="3:6" ht="12.75">
      <c r="C5" s="2" t="s">
        <v>156</v>
      </c>
      <c r="D5" s="2" t="s">
        <v>167</v>
      </c>
      <c r="E5" s="2"/>
      <c r="F5" s="2"/>
    </row>
    <row r="6" spans="2:6" ht="12.75">
      <c r="B6" s="2" t="s">
        <v>26</v>
      </c>
      <c r="C6" s="107">
        <f>'Eingaben-Kalkulationsblatt'!C3</f>
        <v>0</v>
      </c>
      <c r="D6" s="107">
        <f>'Eingaben-Kalkulationsblatt'!C4</f>
        <v>0</v>
      </c>
      <c r="E6" s="103"/>
      <c r="F6" s="106"/>
    </row>
    <row r="7" spans="2:6" ht="12.75">
      <c r="B7" s="2" t="s">
        <v>34</v>
      </c>
      <c r="C7" s="17">
        <f>'Eingaben-Kalkulationsblatt'!G3</f>
        <v>0</v>
      </c>
      <c r="D7" s="17">
        <f>'Eingaben-Kalkulationsblatt'!H3</f>
        <v>0</v>
      </c>
      <c r="E7" s="103"/>
      <c r="F7" s="106"/>
    </row>
    <row r="8" spans="2:6" ht="12.75">
      <c r="B8" s="2" t="s">
        <v>141</v>
      </c>
      <c r="C8" s="103">
        <f>'Eingaben-Kalkulationsblatt'!G4</f>
        <v>0</v>
      </c>
      <c r="D8" s="106">
        <f>'Eingaben-Kalkulationsblatt'!H4</f>
        <v>0</v>
      </c>
      <c r="E8" s="103"/>
      <c r="F8" s="106"/>
    </row>
    <row r="9" spans="2:6" ht="12.75">
      <c r="B9" s="2"/>
      <c r="C9" s="103"/>
      <c r="D9" s="106"/>
      <c r="E9" s="103"/>
      <c r="F9" s="106"/>
    </row>
    <row r="10" ht="12.75">
      <c r="B10" t="s">
        <v>48</v>
      </c>
    </row>
    <row r="11" spans="1:3" ht="12.75">
      <c r="A11" s="93"/>
      <c r="B11" s="93"/>
      <c r="C11" t="s">
        <v>35</v>
      </c>
    </row>
    <row r="13" spans="1:6" ht="15" customHeight="1">
      <c r="A13" s="18"/>
      <c r="B13" s="19"/>
      <c r="C13" s="6" t="s">
        <v>31</v>
      </c>
      <c r="D13" s="7"/>
      <c r="E13" s="6" t="s">
        <v>30</v>
      </c>
      <c r="F13" s="7"/>
    </row>
    <row r="14" spans="1:6" ht="15" customHeight="1">
      <c r="A14" s="20"/>
      <c r="B14" s="21"/>
      <c r="C14" s="8" t="s">
        <v>32</v>
      </c>
      <c r="D14" s="8"/>
      <c r="E14" s="105" t="s">
        <v>164</v>
      </c>
      <c r="F14" s="8"/>
    </row>
    <row r="15" spans="1:6" ht="28.5" customHeight="1">
      <c r="A15" s="20"/>
      <c r="B15" s="21"/>
      <c r="C15" s="7" t="s">
        <v>28</v>
      </c>
      <c r="D15" s="25" t="s">
        <v>29</v>
      </c>
      <c r="E15" s="7" t="s">
        <v>28</v>
      </c>
      <c r="F15" s="25" t="s">
        <v>29</v>
      </c>
    </row>
    <row r="16" spans="1:6" ht="12.75">
      <c r="A16" s="18"/>
      <c r="B16" s="22"/>
      <c r="C16" s="7"/>
      <c r="D16" s="7"/>
      <c r="E16" s="7"/>
      <c r="F16" s="7"/>
    </row>
    <row r="17" spans="1:6" ht="12.75">
      <c r="A17" s="20" t="s">
        <v>2</v>
      </c>
      <c r="B17" s="24" t="s">
        <v>4</v>
      </c>
      <c r="C17" s="31">
        <f>'Eingaben-Kalkulationsblatt'!C10</f>
        <v>0</v>
      </c>
      <c r="D17" s="31" t="e">
        <f>'Eingaben-Kalkulationsblatt'!D10</f>
        <v>#DIV/0!</v>
      </c>
      <c r="E17" s="31">
        <f>'Eingaben-Kalkulationsblatt'!G10</f>
        <v>0</v>
      </c>
      <c r="F17" s="31" t="e">
        <f>'Eingaben-Kalkulationsblatt'!H10</f>
        <v>#DIV/0!</v>
      </c>
    </row>
    <row r="18" spans="1:6" ht="12.75">
      <c r="A18" s="20"/>
      <c r="B18" s="26" t="s">
        <v>36</v>
      </c>
      <c r="C18" s="31">
        <f>'Eingaben-Kalkulationsblatt'!C17</f>
        <v>0</v>
      </c>
      <c r="D18" s="31" t="e">
        <f>'Eingaben-Kalkulationsblatt'!D17</f>
        <v>#DIV/0!</v>
      </c>
      <c r="E18" s="31">
        <f>'Eingaben-Kalkulationsblatt'!G17</f>
        <v>0</v>
      </c>
      <c r="F18" s="31" t="e">
        <f>'Eingaben-Kalkulationsblatt'!H17</f>
        <v>#DIV/0!</v>
      </c>
    </row>
    <row r="19" spans="1:6" ht="12.75">
      <c r="A19" s="20"/>
      <c r="B19" s="24"/>
      <c r="C19" s="10"/>
      <c r="D19" s="10"/>
      <c r="E19" s="10"/>
      <c r="F19" s="10"/>
    </row>
    <row r="20" spans="1:6" ht="12.75">
      <c r="A20" s="20"/>
      <c r="B20" s="24"/>
      <c r="C20" s="10"/>
      <c r="D20" s="10"/>
      <c r="E20" s="10"/>
      <c r="F20" s="10"/>
    </row>
    <row r="21" spans="1:6" ht="12.75">
      <c r="A21" s="27"/>
      <c r="B21" s="28"/>
      <c r="C21" s="8"/>
      <c r="D21" s="8"/>
      <c r="E21" s="8"/>
      <c r="F21" s="8"/>
    </row>
    <row r="22" spans="1:6" ht="12.75">
      <c r="A22" s="20"/>
      <c r="C22" s="7"/>
      <c r="D22" s="7"/>
      <c r="E22" s="7"/>
      <c r="F22" s="7"/>
    </row>
    <row r="23" spans="1:6" ht="12.75">
      <c r="A23" s="20" t="s">
        <v>37</v>
      </c>
      <c r="B23" s="24" t="s">
        <v>38</v>
      </c>
      <c r="C23" s="31">
        <f>'Eingaben-Kalkulationsblatt'!C23</f>
        <v>0</v>
      </c>
      <c r="D23" s="31" t="e">
        <f>'Eingaben-Kalkulationsblatt'!D23</f>
        <v>#DIV/0!</v>
      </c>
      <c r="E23" s="31">
        <f>'Eingaben-Kalkulationsblatt'!G23</f>
        <v>0</v>
      </c>
      <c r="F23" s="31" t="e">
        <f>'Eingaben-Kalkulationsblatt'!H23</f>
        <v>#DIV/0!</v>
      </c>
    </row>
    <row r="24" spans="1:6" ht="12.75">
      <c r="A24" s="20"/>
      <c r="B24" s="24"/>
      <c r="C24" s="10"/>
      <c r="D24" s="10"/>
      <c r="E24" s="10"/>
      <c r="F24" s="10"/>
    </row>
    <row r="25" spans="1:6" ht="12.75">
      <c r="A25" s="20"/>
      <c r="B25" s="24"/>
      <c r="C25" s="10"/>
      <c r="D25" s="10"/>
      <c r="E25" s="10"/>
      <c r="F25" s="10"/>
    </row>
    <row r="26" spans="1:6" ht="12.75">
      <c r="A26" s="20"/>
      <c r="B26" s="24"/>
      <c r="C26" s="10"/>
      <c r="D26" s="10"/>
      <c r="E26" s="10"/>
      <c r="F26" s="10"/>
    </row>
    <row r="27" spans="1:6" ht="12.75">
      <c r="A27" s="20"/>
      <c r="B27" s="24"/>
      <c r="C27" s="10"/>
      <c r="D27" s="10"/>
      <c r="E27" s="10"/>
      <c r="F27" s="10"/>
    </row>
    <row r="28" spans="1:6" ht="12.75">
      <c r="A28" s="27"/>
      <c r="B28" s="28"/>
      <c r="C28" s="8"/>
      <c r="D28" s="8"/>
      <c r="E28" s="8"/>
      <c r="F28" s="8"/>
    </row>
    <row r="29" spans="1:6" ht="12.75">
      <c r="A29" s="20"/>
      <c r="B29" s="24"/>
      <c r="C29" s="10"/>
      <c r="D29" s="10"/>
      <c r="E29" s="10"/>
      <c r="F29" s="10"/>
    </row>
    <row r="30" spans="1:6" ht="12.75">
      <c r="A30" s="20" t="s">
        <v>17</v>
      </c>
      <c r="B30" s="24" t="s">
        <v>18</v>
      </c>
      <c r="C30" s="31">
        <f>'Eingaben-Kalkulationsblatt'!C37</f>
        <v>0</v>
      </c>
      <c r="D30" s="31" t="e">
        <f>'Eingaben-Kalkulationsblatt'!D37</f>
        <v>#DIV/0!</v>
      </c>
      <c r="E30" s="31">
        <f>'Eingaben-Kalkulationsblatt'!G37</f>
        <v>0</v>
      </c>
      <c r="F30" s="31" t="e">
        <f>'Eingaben-Kalkulationsblatt'!H37</f>
        <v>#DIV/0!</v>
      </c>
    </row>
    <row r="31" spans="1:6" ht="12.75">
      <c r="A31" s="27"/>
      <c r="B31" s="28"/>
      <c r="C31" s="8"/>
      <c r="D31" s="8"/>
      <c r="E31" s="8"/>
      <c r="F31" s="8"/>
    </row>
    <row r="32" spans="1:6" ht="12.75">
      <c r="A32" s="20"/>
      <c r="C32" s="7"/>
      <c r="D32" s="7"/>
      <c r="E32" s="7"/>
      <c r="F32" s="7"/>
    </row>
    <row r="33" spans="1:6" ht="12.75">
      <c r="A33" s="20" t="s">
        <v>39</v>
      </c>
      <c r="B33" s="24" t="s">
        <v>40</v>
      </c>
      <c r="C33" s="10"/>
      <c r="D33" s="10"/>
      <c r="E33" s="10"/>
      <c r="F33" s="10"/>
    </row>
    <row r="34" spans="1:6" ht="12.75">
      <c r="A34" s="20"/>
      <c r="B34" s="24"/>
      <c r="C34" s="10"/>
      <c r="D34" s="10"/>
      <c r="E34" s="10"/>
      <c r="F34" s="10"/>
    </row>
    <row r="35" spans="1:6" ht="12.75">
      <c r="A35" s="20"/>
      <c r="B35" s="24" t="s">
        <v>41</v>
      </c>
      <c r="C35" s="31">
        <f>'Eingaben-Kalkulationsblatt'!C45</f>
        <v>0</v>
      </c>
      <c r="D35" s="31" t="e">
        <f>'Eingaben-Kalkulationsblatt'!D45</f>
        <v>#DIV/0!</v>
      </c>
      <c r="E35" s="31">
        <f>'Eingaben-Kalkulationsblatt'!G45</f>
        <v>0</v>
      </c>
      <c r="F35" s="31" t="e">
        <f>'Eingaben-Kalkulationsblatt'!H45</f>
        <v>#DIV/0!</v>
      </c>
    </row>
    <row r="36" spans="1:6" ht="12.75">
      <c r="A36" s="20"/>
      <c r="B36" s="24"/>
      <c r="C36" s="10"/>
      <c r="D36" s="10"/>
      <c r="E36" s="10"/>
      <c r="F36" s="10"/>
    </row>
    <row r="37" spans="1:6" ht="12.75">
      <c r="A37" s="20"/>
      <c r="B37" s="24"/>
      <c r="C37" s="10"/>
      <c r="D37" s="10"/>
      <c r="E37" s="10"/>
      <c r="F37" s="10"/>
    </row>
    <row r="38" spans="1:6" ht="12.75">
      <c r="A38" s="20"/>
      <c r="B38" s="24"/>
      <c r="C38" s="10"/>
      <c r="D38" s="10"/>
      <c r="E38" s="10"/>
      <c r="F38" s="10"/>
    </row>
    <row r="39" spans="1:6" ht="12.75">
      <c r="A39" s="27"/>
      <c r="B39" s="28"/>
      <c r="C39" s="8"/>
      <c r="D39" s="8"/>
      <c r="E39" s="8"/>
      <c r="F39" s="8"/>
    </row>
    <row r="40" spans="1:6" ht="12.75">
      <c r="A40" s="18"/>
      <c r="B40" s="22"/>
      <c r="C40" s="7"/>
      <c r="D40" s="7"/>
      <c r="E40" s="7"/>
      <c r="F40" s="7"/>
    </row>
    <row r="41" spans="1:6" ht="12.75">
      <c r="A41" s="20" t="s">
        <v>42</v>
      </c>
      <c r="B41" s="24" t="s">
        <v>43</v>
      </c>
      <c r="C41" s="31">
        <f>C35-C18</f>
        <v>0</v>
      </c>
      <c r="D41" s="31" t="e">
        <f>D35-D18</f>
        <v>#DIV/0!</v>
      </c>
      <c r="E41" s="31">
        <f>E35-E18</f>
        <v>0</v>
      </c>
      <c r="F41" s="31" t="e">
        <f>F35-F18</f>
        <v>#DIV/0!</v>
      </c>
    </row>
    <row r="42" spans="1:6" ht="12.75">
      <c r="A42" s="20"/>
      <c r="B42" s="24" t="s">
        <v>44</v>
      </c>
      <c r="C42" s="10"/>
      <c r="D42" s="10"/>
      <c r="E42" s="10"/>
      <c r="F42" s="10"/>
    </row>
    <row r="43" spans="1:6" ht="12.75">
      <c r="A43" s="20"/>
      <c r="B43" s="24"/>
      <c r="C43" s="10"/>
      <c r="D43" s="10"/>
      <c r="E43" s="10"/>
      <c r="F43" s="10"/>
    </row>
    <row r="44" spans="1:6" ht="12.75">
      <c r="A44" s="115"/>
      <c r="B44" s="116"/>
      <c r="C44" s="117"/>
      <c r="D44" s="117"/>
      <c r="E44" s="117"/>
      <c r="F44" s="117"/>
    </row>
    <row r="45" spans="1:6" ht="12.75">
      <c r="A45" s="115"/>
      <c r="B45" s="116"/>
      <c r="C45" s="117"/>
      <c r="D45" s="117"/>
      <c r="E45" s="117"/>
      <c r="F45" s="117"/>
    </row>
    <row r="46" spans="1:6" ht="12.75">
      <c r="A46" s="115"/>
      <c r="B46" s="116"/>
      <c r="C46" s="117"/>
      <c r="D46" s="117"/>
      <c r="E46" s="117"/>
      <c r="F46" s="117"/>
    </row>
    <row r="47" spans="1:6" ht="12.75">
      <c r="A47" s="27"/>
      <c r="B47" s="28"/>
      <c r="C47" s="8"/>
      <c r="D47" s="8"/>
      <c r="E47" s="8"/>
      <c r="F47" s="8"/>
    </row>
    <row r="49" ht="12.75">
      <c r="B49" t="s">
        <v>45</v>
      </c>
    </row>
    <row r="51" spans="2:6" ht="12.75">
      <c r="B51" s="2" t="s">
        <v>46</v>
      </c>
      <c r="C51" s="109"/>
      <c r="D51" s="109"/>
      <c r="E51" s="109"/>
      <c r="F51" s="109"/>
    </row>
    <row r="52" spans="3:6" ht="12.75">
      <c r="C52" s="109"/>
      <c r="D52" s="109"/>
      <c r="E52" s="109"/>
      <c r="F52" s="109"/>
    </row>
    <row r="53" spans="2:6" ht="12.75">
      <c r="B53" s="2" t="s">
        <v>47</v>
      </c>
      <c r="C53" s="109"/>
      <c r="D53" s="109"/>
      <c r="E53" s="109"/>
      <c r="F53" s="109"/>
    </row>
    <row r="54" spans="2:4" s="92" customFormat="1" ht="11.25">
      <c r="B54" s="91" t="s">
        <v>144</v>
      </c>
      <c r="C54" s="118"/>
      <c r="D54" s="92" t="s">
        <v>143</v>
      </c>
    </row>
  </sheetData>
  <sheetProtection password="DF3A" sheet="1" objects="1" scenarios="1"/>
  <protectedRanges>
    <protectedRange sqref="C51:F54" name="Unterzeichnung"/>
    <protectedRange sqref="A44:F46" name="FreihalteAbweichung"/>
    <protectedRange sqref="A11:B11" name="Bereich2"/>
  </protectedRange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&amp;LKSV&amp;C&amp;F&amp;RAnlage 1</oddHeader>
    <oddFooter>&amp;L&amp;8&amp;A07-2004&amp;CVersion 1307&amp;RSeite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55"/>
  <sheetViews>
    <sheetView zoomScalePageLayoutView="0" workbookViewId="0" topLeftCell="A1">
      <selection activeCell="B38" sqref="B38"/>
    </sheetView>
  </sheetViews>
  <sheetFormatPr defaultColWidth="11.421875" defaultRowHeight="12.75"/>
  <cols>
    <col min="1" max="1" width="25.00390625" style="0" bestFit="1" customWidth="1"/>
    <col min="2" max="3" width="22.7109375" style="0" customWidth="1"/>
  </cols>
  <sheetData>
    <row r="2" spans="1:2" ht="12.75">
      <c r="A2" s="3" t="s">
        <v>0</v>
      </c>
      <c r="B2">
        <f>'Eingaben-Kalkulationsblatt'!C1</f>
        <v>0</v>
      </c>
    </row>
    <row r="3" spans="1:2" ht="12.75">
      <c r="A3" s="2" t="s">
        <v>1</v>
      </c>
      <c r="B3">
        <f>'Eingaben-Kalkulationsblatt'!C2</f>
        <v>0</v>
      </c>
    </row>
    <row r="4" spans="1:4" ht="12.75">
      <c r="A4" s="16" t="s">
        <v>27</v>
      </c>
      <c r="B4" s="108">
        <f>'Eingaben-Kalkulationsblatt'!C5</f>
        <v>0</v>
      </c>
      <c r="D4" s="17"/>
    </row>
    <row r="5" spans="1:2" ht="12.75">
      <c r="A5" s="2" t="s">
        <v>170</v>
      </c>
      <c r="B5" s="108">
        <f>'Eingaben-Kalkulationsblatt'!C3</f>
        <v>0</v>
      </c>
    </row>
    <row r="6" spans="1:3" ht="12.75">
      <c r="A6" s="2" t="s">
        <v>166</v>
      </c>
      <c r="B6" s="108">
        <f>'Eingaben-Kalkulationsblatt'!C4</f>
        <v>0</v>
      </c>
      <c r="C6" s="23"/>
    </row>
    <row r="7" spans="1:3" ht="12.75">
      <c r="A7" s="2" t="s">
        <v>171</v>
      </c>
      <c r="B7" s="34">
        <f>'Eingaben-Kalkulationsblatt'!G3</f>
        <v>0</v>
      </c>
      <c r="C7" s="23"/>
    </row>
    <row r="8" spans="1:2" ht="12.75">
      <c r="A8" s="2" t="s">
        <v>172</v>
      </c>
      <c r="B8" s="34">
        <f>'Eingaben-Kalkulationsblatt'!H3</f>
        <v>0</v>
      </c>
    </row>
    <row r="9" spans="1:2" ht="12.75">
      <c r="A9" s="2" t="s">
        <v>168</v>
      </c>
      <c r="B9" s="104">
        <f>'Eingaben-Kalkulationsblatt'!G4</f>
        <v>0</v>
      </c>
    </row>
    <row r="10" spans="1:2" ht="12.75">
      <c r="A10" s="2" t="s">
        <v>169</v>
      </c>
      <c r="B10" s="104">
        <f>'Eingaben-Kalkulationsblatt'!H4</f>
        <v>0</v>
      </c>
    </row>
    <row r="12" ht="15.75">
      <c r="B12" s="32" t="s">
        <v>50</v>
      </c>
    </row>
    <row r="14" spans="1:3" ht="12.75">
      <c r="A14" s="6"/>
      <c r="B14" s="6"/>
      <c r="C14" s="6"/>
    </row>
    <row r="15" spans="1:3" ht="25.5">
      <c r="A15" s="35" t="s">
        <v>51</v>
      </c>
      <c r="B15" s="37" t="s">
        <v>52</v>
      </c>
      <c r="C15" s="37" t="s">
        <v>60</v>
      </c>
    </row>
    <row r="16" spans="1:3" ht="13.5" thickBot="1">
      <c r="A16" s="36"/>
      <c r="B16" s="36"/>
      <c r="C16" s="36"/>
    </row>
    <row r="17" spans="1:3" ht="12.75">
      <c r="A17" s="10"/>
      <c r="B17" s="119"/>
      <c r="C17" s="119"/>
    </row>
    <row r="18" spans="1:3" ht="12.75">
      <c r="A18" s="10" t="s">
        <v>53</v>
      </c>
      <c r="B18" s="119"/>
      <c r="C18" s="119"/>
    </row>
    <row r="19" spans="1:3" ht="12.75">
      <c r="A19" s="8"/>
      <c r="B19" s="120"/>
      <c r="C19" s="120"/>
    </row>
    <row r="20" spans="1:3" ht="12.75">
      <c r="A20" s="10"/>
      <c r="B20" s="119"/>
      <c r="C20" s="119"/>
    </row>
    <row r="21" spans="1:3" ht="12.75">
      <c r="A21" s="10" t="s">
        <v>7</v>
      </c>
      <c r="B21" s="119"/>
      <c r="C21" s="119"/>
    </row>
    <row r="22" spans="1:3" ht="12.75">
      <c r="A22" s="8"/>
      <c r="B22" s="120"/>
      <c r="C22" s="120"/>
    </row>
    <row r="23" spans="1:3" ht="12.75">
      <c r="A23" s="10"/>
      <c r="B23" s="119"/>
      <c r="C23" s="119"/>
    </row>
    <row r="24" spans="1:3" ht="12.75">
      <c r="A24" s="10" t="s">
        <v>54</v>
      </c>
      <c r="B24" s="119"/>
      <c r="C24" s="119"/>
    </row>
    <row r="25" spans="1:3" ht="12.75">
      <c r="A25" s="10" t="s">
        <v>55</v>
      </c>
      <c r="B25" s="119"/>
      <c r="C25" s="119"/>
    </row>
    <row r="26" spans="1:3" ht="12.75">
      <c r="A26" s="8"/>
      <c r="B26" s="120"/>
      <c r="C26" s="120"/>
    </row>
    <row r="27" spans="1:3" ht="12.75">
      <c r="A27" s="10"/>
      <c r="B27" s="119"/>
      <c r="C27" s="119"/>
    </row>
    <row r="28" spans="1:3" ht="12.75">
      <c r="A28" s="10" t="s">
        <v>56</v>
      </c>
      <c r="B28" s="119"/>
      <c r="C28" s="119"/>
    </row>
    <row r="29" spans="1:3" ht="12.75">
      <c r="A29" s="8"/>
      <c r="B29" s="120"/>
      <c r="C29" s="120"/>
    </row>
    <row r="30" spans="1:3" ht="12.75">
      <c r="A30" s="10"/>
      <c r="B30" s="119"/>
      <c r="C30" s="119"/>
    </row>
    <row r="31" spans="1:3" ht="12.75">
      <c r="A31" s="10" t="s">
        <v>57</v>
      </c>
      <c r="B31" s="119"/>
      <c r="C31" s="119"/>
    </row>
    <row r="32" spans="1:3" ht="12.75">
      <c r="A32" s="8"/>
      <c r="B32" s="120"/>
      <c r="C32" s="120"/>
    </row>
    <row r="33" spans="1:3" ht="12.75">
      <c r="A33" s="10"/>
      <c r="B33" s="119"/>
      <c r="C33" s="119"/>
    </row>
    <row r="34" spans="1:3" ht="12.75">
      <c r="A34" s="10" t="s">
        <v>58</v>
      </c>
      <c r="B34" s="119"/>
      <c r="C34" s="119"/>
    </row>
    <row r="35" spans="1:3" ht="12.75">
      <c r="A35" s="10" t="s">
        <v>59</v>
      </c>
      <c r="B35" s="119"/>
      <c r="C35" s="119"/>
    </row>
    <row r="36" spans="1:3" ht="12.75">
      <c r="A36" s="8"/>
      <c r="B36" s="120"/>
      <c r="C36" s="120"/>
    </row>
    <row r="42" spans="1:2" ht="12.75">
      <c r="A42" s="2" t="s">
        <v>33</v>
      </c>
      <c r="B42" s="121"/>
    </row>
    <row r="55" spans="1:3" ht="12.75">
      <c r="A55" s="89" t="s">
        <v>144</v>
      </c>
      <c r="B55" s="90"/>
      <c r="C55" s="88" t="s">
        <v>143</v>
      </c>
    </row>
  </sheetData>
  <sheetProtection password="DF3A" sheet="1" objects="1" scenarios="1"/>
  <protectedRanges>
    <protectedRange sqref="B42" name="Datum"/>
    <protectedRange sqref="B17:C36" name="Perseingaben"/>
  </protectedRange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&amp;LKSV&amp;C&amp;F&amp;RAnlage 1</oddHeader>
    <oddFooter>&amp;L&amp;8&amp;A07-2004&amp;CVersion 1307&amp;RSeite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9">
      <selection activeCell="B36" sqref="B36"/>
    </sheetView>
  </sheetViews>
  <sheetFormatPr defaultColWidth="11.421875" defaultRowHeight="12.75"/>
  <cols>
    <col min="1" max="1" width="17.57421875" style="0" customWidth="1"/>
    <col min="2" max="2" width="19.421875" style="0" customWidth="1"/>
    <col min="3" max="3" width="10.7109375" style="0" customWidth="1"/>
    <col min="4" max="4" width="6.8515625" style="0" customWidth="1"/>
    <col min="5" max="5" width="7.7109375" style="0" customWidth="1"/>
    <col min="6" max="6" width="6.421875" style="0" customWidth="1"/>
    <col min="7" max="8" width="15.7109375" style="0" customWidth="1"/>
    <col min="9" max="9" width="29.28125" style="0" customWidth="1"/>
  </cols>
  <sheetData>
    <row r="1" spans="1:2" ht="12.75">
      <c r="A1" s="2" t="str">
        <f>'Eingaben-Kalkulationsblatt'!B1</f>
        <v>Einrichtung:</v>
      </c>
      <c r="B1">
        <f>'Eingaben-Kalkulationsblatt'!C1</f>
        <v>0</v>
      </c>
    </row>
    <row r="2" ht="12.75">
      <c r="A2" s="2"/>
    </row>
    <row r="3" spans="1:2" ht="12.75">
      <c r="A3" s="47" t="s">
        <v>33</v>
      </c>
      <c r="B3" s="109"/>
    </row>
    <row r="5" ht="15.75">
      <c r="B5" s="32" t="s">
        <v>61</v>
      </c>
    </row>
    <row r="7" spans="1:9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/>
      <c r="I7" s="41">
        <v>8</v>
      </c>
    </row>
    <row r="8" spans="1:9" ht="12.75">
      <c r="A8" s="33"/>
      <c r="B8" s="33"/>
      <c r="C8" s="33"/>
      <c r="D8" s="33"/>
      <c r="E8" s="33"/>
      <c r="F8" s="33"/>
      <c r="G8" s="78" t="s">
        <v>90</v>
      </c>
      <c r="H8" s="33"/>
      <c r="I8" s="33"/>
    </row>
    <row r="9" spans="1:9" ht="39" thickBot="1">
      <c r="A9" s="40" t="s">
        <v>62</v>
      </c>
      <c r="B9" s="40" t="s">
        <v>63</v>
      </c>
      <c r="C9" s="40" t="s">
        <v>64</v>
      </c>
      <c r="D9" s="40" t="s">
        <v>65</v>
      </c>
      <c r="E9" s="40" t="s">
        <v>66</v>
      </c>
      <c r="F9" s="40" t="s">
        <v>67</v>
      </c>
      <c r="G9" s="40" t="s">
        <v>89</v>
      </c>
      <c r="H9" s="40" t="s">
        <v>91</v>
      </c>
      <c r="I9" s="40" t="s">
        <v>68</v>
      </c>
    </row>
    <row r="10" spans="1:9" ht="12.75">
      <c r="A10" s="122"/>
      <c r="B10" s="122"/>
      <c r="C10" s="123"/>
      <c r="D10" s="124"/>
      <c r="E10" s="125"/>
      <c r="F10" s="126"/>
      <c r="G10" s="127"/>
      <c r="H10" s="127"/>
      <c r="I10" s="122"/>
    </row>
    <row r="11" spans="1:9" ht="12.75">
      <c r="A11" s="128"/>
      <c r="B11" s="128"/>
      <c r="C11" s="129"/>
      <c r="D11" s="130"/>
      <c r="E11" s="131"/>
      <c r="F11" s="132"/>
      <c r="G11" s="133"/>
      <c r="H11" s="133"/>
      <c r="I11" s="128"/>
    </row>
    <row r="12" spans="1:9" ht="12.75">
      <c r="A12" s="128"/>
      <c r="B12" s="128"/>
      <c r="C12" s="129"/>
      <c r="D12" s="130"/>
      <c r="E12" s="131"/>
      <c r="F12" s="132"/>
      <c r="G12" s="133"/>
      <c r="H12" s="133"/>
      <c r="I12" s="128"/>
    </row>
    <row r="13" spans="1:9" ht="12.75">
      <c r="A13" s="128"/>
      <c r="B13" s="128"/>
      <c r="C13" s="129"/>
      <c r="D13" s="130"/>
      <c r="E13" s="131"/>
      <c r="F13" s="132"/>
      <c r="G13" s="133"/>
      <c r="H13" s="133"/>
      <c r="I13" s="128"/>
    </row>
    <row r="14" spans="1:9" ht="12.75">
      <c r="A14" s="128"/>
      <c r="B14" s="128"/>
      <c r="C14" s="129"/>
      <c r="D14" s="130"/>
      <c r="E14" s="131"/>
      <c r="F14" s="132"/>
      <c r="G14" s="133"/>
      <c r="H14" s="133"/>
      <c r="I14" s="128"/>
    </row>
    <row r="15" spans="1:9" ht="12.75">
      <c r="A15" s="128"/>
      <c r="B15" s="128"/>
      <c r="C15" s="129"/>
      <c r="D15" s="130"/>
      <c r="E15" s="131"/>
      <c r="F15" s="132"/>
      <c r="G15" s="133"/>
      <c r="H15" s="133"/>
      <c r="I15" s="128"/>
    </row>
    <row r="16" spans="1:9" ht="12.75">
      <c r="A16" s="128"/>
      <c r="B16" s="128"/>
      <c r="C16" s="129"/>
      <c r="D16" s="130"/>
      <c r="E16" s="131"/>
      <c r="F16" s="132"/>
      <c r="G16" s="133"/>
      <c r="H16" s="133"/>
      <c r="I16" s="128"/>
    </row>
    <row r="17" spans="1:9" ht="12.75">
      <c r="A17" s="128"/>
      <c r="B17" s="128"/>
      <c r="C17" s="129"/>
      <c r="D17" s="130"/>
      <c r="E17" s="131"/>
      <c r="F17" s="132"/>
      <c r="G17" s="133"/>
      <c r="H17" s="133"/>
      <c r="I17" s="128"/>
    </row>
    <row r="18" spans="1:9" ht="12.75">
      <c r="A18" s="128"/>
      <c r="B18" s="128"/>
      <c r="C18" s="129"/>
      <c r="D18" s="130"/>
      <c r="E18" s="131"/>
      <c r="F18" s="132"/>
      <c r="G18" s="133"/>
      <c r="H18" s="133"/>
      <c r="I18" s="128"/>
    </row>
    <row r="19" spans="1:9" ht="12.75">
      <c r="A19" s="128"/>
      <c r="B19" s="128"/>
      <c r="C19" s="129"/>
      <c r="D19" s="130"/>
      <c r="E19" s="131"/>
      <c r="F19" s="132"/>
      <c r="G19" s="133"/>
      <c r="H19" s="133"/>
      <c r="I19" s="128"/>
    </row>
    <row r="20" spans="1:9" ht="12.75">
      <c r="A20" s="128"/>
      <c r="B20" s="128"/>
      <c r="C20" s="129"/>
      <c r="D20" s="130"/>
      <c r="E20" s="131"/>
      <c r="F20" s="132"/>
      <c r="G20" s="133"/>
      <c r="H20" s="133"/>
      <c r="I20" s="128"/>
    </row>
    <row r="21" spans="1:9" ht="12.75">
      <c r="A21" s="128"/>
      <c r="B21" s="128"/>
      <c r="C21" s="129"/>
      <c r="D21" s="130"/>
      <c r="E21" s="131"/>
      <c r="F21" s="132"/>
      <c r="G21" s="133"/>
      <c r="H21" s="133"/>
      <c r="I21" s="128"/>
    </row>
    <row r="22" spans="1:9" ht="12.75">
      <c r="A22" s="128"/>
      <c r="B22" s="128"/>
      <c r="C22" s="129"/>
      <c r="D22" s="130"/>
      <c r="E22" s="131"/>
      <c r="F22" s="132"/>
      <c r="G22" s="133"/>
      <c r="H22" s="133"/>
      <c r="I22" s="128"/>
    </row>
    <row r="23" spans="1:9" ht="12.75">
      <c r="A23" s="128"/>
      <c r="B23" s="128"/>
      <c r="C23" s="129"/>
      <c r="D23" s="130"/>
      <c r="E23" s="131"/>
      <c r="F23" s="132"/>
      <c r="G23" s="133"/>
      <c r="H23" s="133"/>
      <c r="I23" s="128"/>
    </row>
    <row r="24" spans="1:9" ht="12.75">
      <c r="A24" s="128"/>
      <c r="B24" s="128"/>
      <c r="C24" s="129"/>
      <c r="D24" s="130"/>
      <c r="E24" s="131"/>
      <c r="F24" s="132"/>
      <c r="G24" s="133"/>
      <c r="H24" s="133"/>
      <c r="I24" s="128"/>
    </row>
    <row r="25" spans="1:9" ht="12.75">
      <c r="A25" s="128"/>
      <c r="B25" s="128"/>
      <c r="C25" s="129"/>
      <c r="D25" s="130"/>
      <c r="E25" s="131"/>
      <c r="F25" s="132"/>
      <c r="G25" s="133"/>
      <c r="H25" s="133"/>
      <c r="I25" s="128"/>
    </row>
    <row r="26" spans="1:9" ht="12.75">
      <c r="A26" s="128"/>
      <c r="B26" s="128"/>
      <c r="C26" s="129"/>
      <c r="D26" s="130"/>
      <c r="E26" s="131"/>
      <c r="F26" s="132"/>
      <c r="G26" s="133"/>
      <c r="H26" s="133"/>
      <c r="I26" s="128"/>
    </row>
    <row r="27" spans="1:9" ht="12.75">
      <c r="A27" s="128"/>
      <c r="B27" s="128"/>
      <c r="C27" s="129"/>
      <c r="D27" s="130"/>
      <c r="E27" s="131"/>
      <c r="F27" s="132"/>
      <c r="G27" s="133"/>
      <c r="H27" s="133"/>
      <c r="I27" s="128"/>
    </row>
    <row r="28" spans="1:9" ht="12.75">
      <c r="A28" s="128"/>
      <c r="B28" s="128"/>
      <c r="C28" s="129"/>
      <c r="D28" s="130"/>
      <c r="E28" s="131"/>
      <c r="F28" s="132"/>
      <c r="G28" s="133"/>
      <c r="H28" s="133"/>
      <c r="I28" s="128"/>
    </row>
    <row r="29" spans="1:9" ht="12.75">
      <c r="A29" s="128"/>
      <c r="B29" s="128"/>
      <c r="C29" s="129"/>
      <c r="D29" s="130"/>
      <c r="E29" s="131"/>
      <c r="F29" s="132"/>
      <c r="G29" s="133"/>
      <c r="H29" s="133"/>
      <c r="I29" s="128"/>
    </row>
    <row r="30" spans="1:9" ht="12.75">
      <c r="A30" s="128"/>
      <c r="B30" s="128"/>
      <c r="C30" s="129"/>
      <c r="D30" s="130"/>
      <c r="E30" s="131"/>
      <c r="F30" s="132"/>
      <c r="G30" s="133"/>
      <c r="H30" s="133"/>
      <c r="I30" s="128"/>
    </row>
    <row r="31" spans="1:9" ht="12.75">
      <c r="A31" s="128"/>
      <c r="B31" s="128"/>
      <c r="C31" s="129"/>
      <c r="D31" s="130"/>
      <c r="E31" s="131"/>
      <c r="F31" s="132"/>
      <c r="G31" s="133"/>
      <c r="H31" s="133"/>
      <c r="I31" s="128"/>
    </row>
    <row r="32" spans="1:9" ht="12.75">
      <c r="A32" s="128"/>
      <c r="B32" s="128"/>
      <c r="C32" s="129"/>
      <c r="D32" s="130"/>
      <c r="E32" s="131"/>
      <c r="F32" s="132"/>
      <c r="G32" s="133"/>
      <c r="H32" s="133"/>
      <c r="I32" s="128"/>
    </row>
    <row r="33" spans="1:9" ht="12.75">
      <c r="A33" s="134"/>
      <c r="B33" s="134"/>
      <c r="C33" s="135"/>
      <c r="D33" s="136"/>
      <c r="E33" s="137"/>
      <c r="F33" s="138"/>
      <c r="G33" s="139"/>
      <c r="H33" s="139"/>
      <c r="I33" s="134"/>
    </row>
    <row r="34" spans="2:9" ht="12.75">
      <c r="B34" s="89" t="s">
        <v>142</v>
      </c>
      <c r="C34" s="90"/>
      <c r="D34" s="88" t="s">
        <v>143</v>
      </c>
      <c r="E34" s="88"/>
      <c r="G34" s="39">
        <f>SUM(G10:G33)</f>
        <v>0</v>
      </c>
      <c r="H34" s="39">
        <f>SUM(H10:H33)</f>
        <v>0</v>
      </c>
      <c r="I34" t="s">
        <v>158</v>
      </c>
    </row>
    <row r="35" spans="7:8" ht="12.75">
      <c r="G35" s="39"/>
      <c r="H35" s="39"/>
    </row>
  </sheetData>
  <sheetProtection password="DF3A" sheet="1" objects="1" scenarios="1"/>
  <protectedRanges>
    <protectedRange sqref="B3" name="Datum"/>
    <protectedRange sqref="A10:I33" name="Personalangaben"/>
  </protectedRange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&amp;LKSV&amp;C&amp;F&amp;RAnlage 2</oddHeader>
    <oddFooter>&amp;L&amp;8&amp;A07-2004&amp;CVersion1307&amp;RSeite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13">
      <selection activeCell="G37" sqref="G37"/>
    </sheetView>
  </sheetViews>
  <sheetFormatPr defaultColWidth="11.421875" defaultRowHeight="12.75"/>
  <cols>
    <col min="1" max="1" width="2.57421875" style="0" bestFit="1" customWidth="1"/>
    <col min="2" max="2" width="40.57421875" style="0" customWidth="1"/>
    <col min="3" max="3" width="26.28125" style="0" customWidth="1"/>
    <col min="4" max="4" width="2.8515625" style="0" customWidth="1"/>
    <col min="5" max="5" width="7.8515625" style="0" customWidth="1"/>
    <col min="6" max="6" width="3.421875" style="0" customWidth="1"/>
    <col min="7" max="7" width="26.28125" style="0" customWidth="1"/>
  </cols>
  <sheetData>
    <row r="1" spans="2:3" ht="12.75">
      <c r="B1" s="2" t="str">
        <f>'Eingaben-Kalkulationsblatt'!B1</f>
        <v>Einrichtung:</v>
      </c>
      <c r="C1">
        <f>'Eingaben-Kalkulationsblatt'!C1</f>
        <v>0</v>
      </c>
    </row>
    <row r="2" spans="3:5" ht="12.75">
      <c r="C2" s="2" t="s">
        <v>26</v>
      </c>
      <c r="E2" s="107">
        <f>'Eingaben-Kalkulationsblatt'!C4</f>
        <v>0</v>
      </c>
    </row>
    <row r="3" ht="15.75">
      <c r="C3" s="32" t="s">
        <v>69</v>
      </c>
    </row>
    <row r="5" spans="2:7" ht="12.75">
      <c r="B5" s="2" t="s">
        <v>70</v>
      </c>
      <c r="C5" s="140"/>
      <c r="D5" s="140"/>
      <c r="E5" s="140"/>
      <c r="F5" s="140"/>
      <c r="G5" s="140"/>
    </row>
    <row r="7" spans="2:7" ht="25.5">
      <c r="B7" s="49" t="s">
        <v>87</v>
      </c>
      <c r="C7" s="140"/>
      <c r="D7" s="140"/>
      <c r="E7" s="140"/>
      <c r="F7" s="140"/>
      <c r="G7" s="140"/>
    </row>
    <row r="9" spans="2:7" ht="12.75">
      <c r="B9" s="3" t="s">
        <v>71</v>
      </c>
      <c r="C9" s="2" t="s">
        <v>151</v>
      </c>
      <c r="G9" s="2" t="s">
        <v>151</v>
      </c>
    </row>
    <row r="10" spans="3:7" ht="12.75">
      <c r="C10" s="49" t="s">
        <v>73</v>
      </c>
      <c r="E10" s="38"/>
      <c r="G10" s="49" t="s">
        <v>148</v>
      </c>
    </row>
    <row r="11" spans="1:7" ht="12.75">
      <c r="A11" t="s">
        <v>2</v>
      </c>
      <c r="B11" t="s">
        <v>145</v>
      </c>
      <c r="C11" s="94">
        <v>56250</v>
      </c>
      <c r="E11" s="38"/>
      <c r="G11" s="94">
        <v>4000</v>
      </c>
    </row>
    <row r="12" spans="1:7" ht="12.75">
      <c r="A12" t="s">
        <v>37</v>
      </c>
      <c r="B12" t="s">
        <v>146</v>
      </c>
      <c r="C12" s="95">
        <v>33750</v>
      </c>
      <c r="G12" s="94">
        <v>3330</v>
      </c>
    </row>
    <row r="13" spans="1:7" ht="12.75">
      <c r="A13" t="s">
        <v>17</v>
      </c>
      <c r="B13" t="s">
        <v>147</v>
      </c>
      <c r="C13" s="95">
        <f>56250/2</f>
        <v>28125</v>
      </c>
      <c r="F13" s="48"/>
      <c r="G13" s="94">
        <v>2500</v>
      </c>
    </row>
    <row r="14" spans="3:7" ht="12.75">
      <c r="C14" s="95"/>
      <c r="F14" s="48"/>
      <c r="G14" s="94"/>
    </row>
    <row r="15" spans="2:7" ht="12.75">
      <c r="B15" s="99" t="s">
        <v>161</v>
      </c>
      <c r="C15" s="141"/>
      <c r="E15">
        <v>24.2</v>
      </c>
      <c r="F15" s="48"/>
      <c r="G15" s="94">
        <f>E15*C15</f>
        <v>0</v>
      </c>
    </row>
    <row r="16" spans="3:7" ht="12.75">
      <c r="C16" s="100" t="s">
        <v>159</v>
      </c>
      <c r="D16" s="101" t="s">
        <v>162</v>
      </c>
      <c r="E16" s="101"/>
      <c r="F16" s="101"/>
      <c r="G16" s="100" t="s">
        <v>160</v>
      </c>
    </row>
    <row r="17" spans="1:7" ht="51.75" thickBot="1">
      <c r="A17" s="53"/>
      <c r="B17" s="71" t="s">
        <v>78</v>
      </c>
      <c r="C17" s="54" t="s">
        <v>81</v>
      </c>
      <c r="D17" s="72"/>
      <c r="E17" s="54" t="s">
        <v>79</v>
      </c>
      <c r="F17" s="73"/>
      <c r="G17" s="55" t="s">
        <v>80</v>
      </c>
    </row>
    <row r="18" spans="1:7" ht="12.75">
      <c r="A18" s="42"/>
      <c r="B18" s="43"/>
      <c r="C18" s="56"/>
      <c r="D18" s="43"/>
      <c r="E18" s="57"/>
      <c r="F18" s="74"/>
      <c r="G18" s="43"/>
    </row>
    <row r="19" spans="1:7" ht="12.75">
      <c r="A19" s="20"/>
      <c r="B19" s="21"/>
      <c r="C19" s="58"/>
      <c r="D19" s="21"/>
      <c r="E19" s="59"/>
      <c r="F19" s="75"/>
      <c r="G19" s="60"/>
    </row>
    <row r="20" spans="1:7" ht="12.75">
      <c r="A20" s="20"/>
      <c r="B20" s="21"/>
      <c r="C20" s="58"/>
      <c r="D20" s="21"/>
      <c r="E20" s="59"/>
      <c r="F20" s="75"/>
      <c r="G20" s="60"/>
    </row>
    <row r="21" spans="1:7" ht="12.75">
      <c r="A21" s="20" t="s">
        <v>72</v>
      </c>
      <c r="B21" s="21" t="s">
        <v>149</v>
      </c>
      <c r="C21" s="58"/>
      <c r="D21" s="21"/>
      <c r="E21" s="61"/>
      <c r="F21" s="76"/>
      <c r="G21" s="60"/>
    </row>
    <row r="22" spans="1:7" ht="12.75">
      <c r="A22" s="20"/>
      <c r="B22" s="154"/>
      <c r="C22" s="58">
        <f>E2*B22</f>
        <v>0</v>
      </c>
      <c r="D22" s="21"/>
      <c r="E22" s="61"/>
      <c r="F22" s="76"/>
      <c r="G22" s="60"/>
    </row>
    <row r="23" spans="1:7" ht="12.75">
      <c r="A23" s="20"/>
      <c r="B23" s="102" t="s">
        <v>163</v>
      </c>
      <c r="C23" s="58">
        <f>G15</f>
        <v>0</v>
      </c>
      <c r="D23" s="21"/>
      <c r="E23" s="61"/>
      <c r="F23" s="76"/>
      <c r="G23" s="60"/>
    </row>
    <row r="24" spans="1:7" ht="12.75">
      <c r="A24" s="20"/>
      <c r="B24" s="21" t="s">
        <v>82</v>
      </c>
      <c r="C24" s="142" t="s">
        <v>85</v>
      </c>
      <c r="D24" s="21"/>
      <c r="E24" s="61"/>
      <c r="F24" s="76"/>
      <c r="G24" s="60"/>
    </row>
    <row r="25" spans="1:7" ht="12.75">
      <c r="A25" s="20"/>
      <c r="B25" s="21"/>
      <c r="C25" s="58">
        <f>SUM(C21:C24)</f>
        <v>0</v>
      </c>
      <c r="D25" s="21"/>
      <c r="E25" s="61">
        <v>0.014</v>
      </c>
      <c r="F25" s="76"/>
      <c r="G25" s="60">
        <f>C25*E25</f>
        <v>0</v>
      </c>
    </row>
    <row r="26" spans="1:7" ht="12.75">
      <c r="A26" s="20"/>
      <c r="B26" s="21"/>
      <c r="C26" s="58"/>
      <c r="D26" s="21"/>
      <c r="E26" s="61"/>
      <c r="F26" s="76"/>
      <c r="G26" s="60"/>
    </row>
    <row r="27" spans="1:7" ht="12.75">
      <c r="A27" s="20" t="s">
        <v>74</v>
      </c>
      <c r="B27" s="21" t="s">
        <v>75</v>
      </c>
      <c r="C27" s="58"/>
      <c r="D27" s="21"/>
      <c r="E27" s="61"/>
      <c r="F27" s="76"/>
      <c r="G27" s="60"/>
    </row>
    <row r="28" spans="1:7" ht="12.75">
      <c r="A28" s="20"/>
      <c r="B28" s="21" t="s">
        <v>150</v>
      </c>
      <c r="C28" s="58"/>
      <c r="D28" s="21"/>
      <c r="E28" s="61"/>
      <c r="F28" s="76"/>
      <c r="G28" s="60"/>
    </row>
    <row r="29" spans="1:7" ht="12.75">
      <c r="A29" s="20"/>
      <c r="B29" s="154"/>
      <c r="C29" s="58">
        <f>E2*B29</f>
        <v>0</v>
      </c>
      <c r="D29" s="21"/>
      <c r="E29" s="61"/>
      <c r="F29" s="76"/>
      <c r="G29" s="60"/>
    </row>
    <row r="30" spans="1:7" ht="12.75">
      <c r="A30" s="20"/>
      <c r="B30" s="21" t="s">
        <v>83</v>
      </c>
      <c r="C30" s="142" t="s">
        <v>85</v>
      </c>
      <c r="D30" s="21"/>
      <c r="E30" s="24"/>
      <c r="F30" s="76"/>
      <c r="G30" s="60"/>
    </row>
    <row r="31" spans="1:7" ht="12.75">
      <c r="A31" s="20"/>
      <c r="B31" s="21"/>
      <c r="C31" s="58">
        <f>SUM(C27:C30)</f>
        <v>0</v>
      </c>
      <c r="D31" s="21"/>
      <c r="E31" s="61">
        <v>0.11</v>
      </c>
      <c r="F31" s="76"/>
      <c r="G31" s="60">
        <f>C31*E31</f>
        <v>0</v>
      </c>
    </row>
    <row r="32" spans="1:7" ht="12.75">
      <c r="A32" s="20"/>
      <c r="B32" s="21"/>
      <c r="C32" s="58"/>
      <c r="D32" s="21"/>
      <c r="E32" s="61"/>
      <c r="F32" s="76"/>
      <c r="G32" s="60"/>
    </row>
    <row r="33" spans="1:7" ht="12.75">
      <c r="A33" s="20" t="s">
        <v>77</v>
      </c>
      <c r="B33" s="24" t="s">
        <v>76</v>
      </c>
      <c r="C33" s="143"/>
      <c r="D33" s="21"/>
      <c r="E33" s="24"/>
      <c r="F33" s="76"/>
      <c r="G33" s="60"/>
    </row>
    <row r="34" spans="1:7" ht="12.75">
      <c r="A34" s="20"/>
      <c r="B34" s="21" t="s">
        <v>84</v>
      </c>
      <c r="C34" s="142" t="s">
        <v>85</v>
      </c>
      <c r="D34" s="21"/>
      <c r="E34" s="61"/>
      <c r="F34" s="76"/>
      <c r="G34" s="60"/>
    </row>
    <row r="35" spans="1:7" ht="13.5" thickBot="1">
      <c r="A35" s="27"/>
      <c r="B35" s="29"/>
      <c r="C35" s="52">
        <f>SUM(C33:C34)</f>
        <v>0</v>
      </c>
      <c r="D35" s="29"/>
      <c r="E35" s="62">
        <v>0.2</v>
      </c>
      <c r="F35" s="77"/>
      <c r="G35" s="60">
        <f>C35*E35</f>
        <v>0</v>
      </c>
    </row>
    <row r="36" spans="3:7" ht="12.75">
      <c r="C36" s="51"/>
      <c r="D36" s="69"/>
      <c r="E36" s="61"/>
      <c r="F36" s="44"/>
      <c r="G36" s="63"/>
    </row>
    <row r="37" spans="3:7" ht="15.75">
      <c r="C37" s="51"/>
      <c r="D37" s="64" t="s">
        <v>86</v>
      </c>
      <c r="E37" s="61"/>
      <c r="F37" s="44"/>
      <c r="G37" s="70">
        <f>SUM(G25:G35)</f>
        <v>0</v>
      </c>
    </row>
    <row r="38" spans="2:7" ht="13.5" thickBot="1">
      <c r="B38" s="2" t="s">
        <v>88</v>
      </c>
      <c r="C38" s="111"/>
      <c r="D38" s="65"/>
      <c r="E38" s="66"/>
      <c r="F38" s="67"/>
      <c r="G38" s="68"/>
    </row>
    <row r="39" spans="3:7" ht="12.75">
      <c r="C39" s="51"/>
      <c r="E39" s="50"/>
      <c r="F39" s="39"/>
      <c r="G39" s="51"/>
    </row>
    <row r="40" spans="5:7" ht="12.75">
      <c r="E40" s="50"/>
      <c r="F40" s="39"/>
      <c r="G40" s="51"/>
    </row>
    <row r="41" spans="5:6" ht="12.75">
      <c r="E41" s="50"/>
      <c r="F41" s="39"/>
    </row>
    <row r="42" spans="5:6" ht="12.75">
      <c r="E42" s="50"/>
      <c r="F42" s="39"/>
    </row>
    <row r="43" spans="5:6" ht="12.75">
      <c r="E43" s="50"/>
      <c r="F43" s="39"/>
    </row>
    <row r="44" spans="5:6" ht="12.75">
      <c r="E44" s="50"/>
      <c r="F44" s="39"/>
    </row>
    <row r="45" spans="5:6" ht="12.75">
      <c r="E45" s="50"/>
      <c r="F45" s="39"/>
    </row>
    <row r="46" spans="5:6" ht="12.75">
      <c r="E46" s="39"/>
      <c r="F46" s="39"/>
    </row>
    <row r="47" spans="5:6" ht="12.75">
      <c r="E47" s="39"/>
      <c r="F47" s="39"/>
    </row>
    <row r="48" spans="5:6" ht="12.75">
      <c r="E48" s="39"/>
      <c r="F48" s="39"/>
    </row>
    <row r="49" spans="5:6" ht="12.75">
      <c r="E49" s="39"/>
      <c r="F49" s="39"/>
    </row>
  </sheetData>
  <sheetProtection password="DF3A" sheet="1" objects="1" scenarios="1"/>
  <protectedRanges>
    <protectedRange sqref="B22:B23" name="Geb?udewert"/>
    <protectedRange sqref="C30" name="Betriebsanlagen ?ffentliche F?"/>
    <protectedRange sqref="C5:G5" name="Baujahr"/>
    <protectedRange sqref="C7:G7" name="Wertverbesserung"/>
    <protectedRange sqref="C24" name="?ffentliche F? Geb?ude"/>
    <protectedRange sqref="B29" name="Betriebsanlagen"/>
    <protectedRange sqref="C33:C34" name="Kfz u. ?ffentl. F?"/>
    <protectedRange sqref="C38" name="Datum"/>
    <protectedRange sqref="C15" name="Stammversicherungssumme"/>
  </protectedRange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1"/>
  <headerFooter alignWithMargins="0">
    <oddHeader>&amp;LKSV&amp;C&amp;F&amp;RAnlage 1</oddHeader>
    <oddFooter>&amp;L&amp;8&amp;A07-2004&amp;CVersion 1307&amp;RSeite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4">
      <selection activeCell="G29" sqref="G29"/>
    </sheetView>
  </sheetViews>
  <sheetFormatPr defaultColWidth="11.421875" defaultRowHeight="12.75"/>
  <cols>
    <col min="1" max="1" width="5.7109375" style="0" customWidth="1"/>
    <col min="2" max="2" width="23.57421875" style="0" customWidth="1"/>
    <col min="3" max="3" width="9.7109375" style="0" customWidth="1"/>
    <col min="4" max="5" width="15.7109375" style="0" customWidth="1"/>
    <col min="7" max="7" width="17.7109375" style="0" customWidth="1"/>
    <col min="8" max="8" width="34.00390625" style="0" customWidth="1"/>
  </cols>
  <sheetData>
    <row r="1" spans="2:3" ht="12.75">
      <c r="B1" s="2" t="str">
        <f>'Eingaben-Kalkulationsblatt'!B1</f>
        <v>Einrichtung:</v>
      </c>
      <c r="C1">
        <f>'Eingaben-Kalkulationsblatt'!C1</f>
        <v>0</v>
      </c>
    </row>
    <row r="3" ht="15.75">
      <c r="A3" s="32" t="s">
        <v>92</v>
      </c>
    </row>
    <row r="6" spans="1:8" ht="38.25">
      <c r="A6" s="7" t="s">
        <v>93</v>
      </c>
      <c r="B6" s="7" t="s">
        <v>94</v>
      </c>
      <c r="C6" s="25" t="s">
        <v>100</v>
      </c>
      <c r="D6" s="22" t="s">
        <v>152</v>
      </c>
      <c r="E6" s="22"/>
      <c r="F6" s="96" t="s">
        <v>154</v>
      </c>
      <c r="G6" s="96" t="s">
        <v>153</v>
      </c>
      <c r="H6" s="7" t="s">
        <v>99</v>
      </c>
    </row>
    <row r="7" spans="1:8" ht="13.5" thickBot="1">
      <c r="A7" s="11"/>
      <c r="B7" s="11"/>
      <c r="C7" s="11"/>
      <c r="D7" s="11" t="s">
        <v>95</v>
      </c>
      <c r="E7" s="79" t="s">
        <v>96</v>
      </c>
      <c r="F7" s="80" t="s">
        <v>97</v>
      </c>
      <c r="G7" s="80" t="s">
        <v>98</v>
      </c>
      <c r="H7" s="11"/>
    </row>
    <row r="8" spans="1:8" ht="12.75">
      <c r="A8" s="45">
        <v>1</v>
      </c>
      <c r="B8" s="144"/>
      <c r="C8" s="144"/>
      <c r="D8" s="127"/>
      <c r="E8" s="127"/>
      <c r="F8" s="145"/>
      <c r="G8" s="127"/>
      <c r="H8" s="144"/>
    </row>
    <row r="9" spans="1:8" ht="12.75">
      <c r="A9" s="10">
        <v>2</v>
      </c>
      <c r="B9" s="146"/>
      <c r="C9" s="146"/>
      <c r="D9" s="133"/>
      <c r="E9" s="133"/>
      <c r="F9" s="147"/>
      <c r="G9" s="133"/>
      <c r="H9" s="146"/>
    </row>
    <row r="10" spans="1:8" ht="12.75">
      <c r="A10" s="10">
        <v>3</v>
      </c>
      <c r="B10" s="146"/>
      <c r="C10" s="146"/>
      <c r="D10" s="133"/>
      <c r="E10" s="133"/>
      <c r="F10" s="147"/>
      <c r="G10" s="133"/>
      <c r="H10" s="146"/>
    </row>
    <row r="11" spans="1:8" ht="12.75">
      <c r="A11" s="10">
        <v>4</v>
      </c>
      <c r="B11" s="146"/>
      <c r="C11" s="146"/>
      <c r="D11" s="133"/>
      <c r="E11" s="133"/>
      <c r="F11" s="147"/>
      <c r="G11" s="133"/>
      <c r="H11" s="146"/>
    </row>
    <row r="12" spans="1:8" ht="12.75">
      <c r="A12" s="10">
        <v>5</v>
      </c>
      <c r="B12" s="146"/>
      <c r="C12" s="146"/>
      <c r="D12" s="133"/>
      <c r="E12" s="133"/>
      <c r="F12" s="147"/>
      <c r="G12" s="133"/>
      <c r="H12" s="146"/>
    </row>
    <row r="13" spans="1:8" ht="12.75">
      <c r="A13" s="10">
        <v>6</v>
      </c>
      <c r="B13" s="146"/>
      <c r="C13" s="146"/>
      <c r="D13" s="133"/>
      <c r="E13" s="133"/>
      <c r="F13" s="147"/>
      <c r="G13" s="133"/>
      <c r="H13" s="146"/>
    </row>
    <row r="14" spans="1:8" ht="12.75">
      <c r="A14" s="10">
        <v>7</v>
      </c>
      <c r="B14" s="146"/>
      <c r="C14" s="146"/>
      <c r="D14" s="133"/>
      <c r="E14" s="133"/>
      <c r="F14" s="147"/>
      <c r="G14" s="133"/>
      <c r="H14" s="146"/>
    </row>
    <row r="15" spans="1:8" ht="12.75">
      <c r="A15" s="10">
        <v>8</v>
      </c>
      <c r="B15" s="146"/>
      <c r="C15" s="146"/>
      <c r="D15" s="133"/>
      <c r="E15" s="133"/>
      <c r="F15" s="147"/>
      <c r="G15" s="133"/>
      <c r="H15" s="146"/>
    </row>
    <row r="16" spans="1:8" ht="12.75">
      <c r="A16" s="10">
        <v>9</v>
      </c>
      <c r="B16" s="146"/>
      <c r="C16" s="146"/>
      <c r="D16" s="133"/>
      <c r="E16" s="133"/>
      <c r="F16" s="147"/>
      <c r="G16" s="133"/>
      <c r="H16" s="146"/>
    </row>
    <row r="17" spans="1:8" ht="12.75">
      <c r="A17" s="10">
        <v>10</v>
      </c>
      <c r="B17" s="146"/>
      <c r="C17" s="146"/>
      <c r="D17" s="133"/>
      <c r="E17" s="133"/>
      <c r="F17" s="147"/>
      <c r="G17" s="133"/>
      <c r="H17" s="146"/>
    </row>
    <row r="18" spans="1:8" ht="12.75">
      <c r="A18" s="10">
        <v>11</v>
      </c>
      <c r="B18" s="146"/>
      <c r="C18" s="146"/>
      <c r="D18" s="133"/>
      <c r="E18" s="133"/>
      <c r="F18" s="147"/>
      <c r="G18" s="133"/>
      <c r="H18" s="146"/>
    </row>
    <row r="19" spans="1:8" ht="12.75">
      <c r="A19" s="10">
        <v>12</v>
      </c>
      <c r="B19" s="146"/>
      <c r="C19" s="146"/>
      <c r="D19" s="133"/>
      <c r="E19" s="133"/>
      <c r="F19" s="147"/>
      <c r="G19" s="133"/>
      <c r="H19" s="146"/>
    </row>
    <row r="20" spans="1:8" ht="12.75">
      <c r="A20" s="10">
        <v>13</v>
      </c>
      <c r="B20" s="146"/>
      <c r="C20" s="146"/>
      <c r="D20" s="133"/>
      <c r="E20" s="133"/>
      <c r="F20" s="147"/>
      <c r="G20" s="133"/>
      <c r="H20" s="146"/>
    </row>
    <row r="21" spans="1:8" ht="12.75">
      <c r="A21" s="10">
        <v>14</v>
      </c>
      <c r="B21" s="146"/>
      <c r="C21" s="146"/>
      <c r="D21" s="133"/>
      <c r="E21" s="133"/>
      <c r="F21" s="147"/>
      <c r="G21" s="133"/>
      <c r="H21" s="146"/>
    </row>
    <row r="22" spans="1:8" ht="12.75">
      <c r="A22" s="10">
        <v>15</v>
      </c>
      <c r="B22" s="146"/>
      <c r="C22" s="146"/>
      <c r="D22" s="133"/>
      <c r="E22" s="133"/>
      <c r="F22" s="147"/>
      <c r="G22" s="133"/>
      <c r="H22" s="146"/>
    </row>
    <row r="23" spans="1:8" ht="12.75">
      <c r="A23" s="10">
        <v>16</v>
      </c>
      <c r="B23" s="146"/>
      <c r="C23" s="146"/>
      <c r="D23" s="133"/>
      <c r="E23" s="133"/>
      <c r="F23" s="147"/>
      <c r="G23" s="133"/>
      <c r="H23" s="146"/>
    </row>
    <row r="24" spans="1:8" ht="12.75">
      <c r="A24" s="10">
        <v>17</v>
      </c>
      <c r="B24" s="146"/>
      <c r="C24" s="146"/>
      <c r="D24" s="133"/>
      <c r="E24" s="133"/>
      <c r="F24" s="147"/>
      <c r="G24" s="133"/>
      <c r="H24" s="146"/>
    </row>
    <row r="25" spans="1:8" ht="12.75">
      <c r="A25" s="10">
        <v>18</v>
      </c>
      <c r="B25" s="146"/>
      <c r="C25" s="146"/>
      <c r="D25" s="133"/>
      <c r="E25" s="133"/>
      <c r="F25" s="147"/>
      <c r="G25" s="133"/>
      <c r="H25" s="146"/>
    </row>
    <row r="26" spans="1:8" ht="12.75">
      <c r="A26" s="10">
        <v>19</v>
      </c>
      <c r="B26" s="146"/>
      <c r="C26" s="146"/>
      <c r="D26" s="133"/>
      <c r="E26" s="133"/>
      <c r="F26" s="147"/>
      <c r="G26" s="133"/>
      <c r="H26" s="146"/>
    </row>
    <row r="27" spans="1:8" ht="13.5" thickBot="1">
      <c r="A27" s="11">
        <v>20</v>
      </c>
      <c r="B27" s="148"/>
      <c r="C27" s="148"/>
      <c r="D27" s="149"/>
      <c r="E27" s="149"/>
      <c r="F27" s="150"/>
      <c r="G27" s="149"/>
      <c r="H27" s="148"/>
    </row>
    <row r="28" spans="1:8" ht="12.75">
      <c r="A28" s="10"/>
      <c r="B28" s="10"/>
      <c r="C28" s="10"/>
      <c r="D28" s="46"/>
      <c r="E28" s="46"/>
      <c r="F28" s="10"/>
      <c r="G28" s="10"/>
      <c r="H28" s="10"/>
    </row>
    <row r="29" spans="1:8" s="1" customFormat="1" ht="12.75">
      <c r="A29" s="9"/>
      <c r="B29" s="9" t="s">
        <v>101</v>
      </c>
      <c r="C29" s="9"/>
      <c r="D29" s="81">
        <f>SUM(D8:D27)</f>
        <v>0</v>
      </c>
      <c r="E29" s="81">
        <f>SUM(E8:E27)</f>
        <v>0</v>
      </c>
      <c r="F29" s="9"/>
      <c r="G29" s="81">
        <f>SUM(G8:G27)</f>
        <v>0</v>
      </c>
      <c r="H29" s="9"/>
    </row>
    <row r="30" spans="4:5" ht="12.75">
      <c r="D30" s="39"/>
      <c r="E30" s="39"/>
    </row>
    <row r="31" spans="3:5" ht="12.75">
      <c r="C31" s="2" t="s">
        <v>33</v>
      </c>
      <c r="D31" s="111"/>
      <c r="E31" s="39"/>
    </row>
    <row r="32" spans="4:5" ht="12.75">
      <c r="D32" s="39"/>
      <c r="E32" s="39"/>
    </row>
    <row r="33" spans="4:5" ht="12.75">
      <c r="D33" s="39"/>
      <c r="E33" s="39"/>
    </row>
    <row r="34" spans="4:5" ht="12.75">
      <c r="D34" s="39"/>
      <c r="E34" s="39"/>
    </row>
    <row r="35" spans="4:5" ht="12.75">
      <c r="D35" s="39"/>
      <c r="E35" s="39"/>
    </row>
    <row r="36" spans="4:5" ht="12.75">
      <c r="D36" s="39"/>
      <c r="E36" s="39"/>
    </row>
  </sheetData>
  <sheetProtection password="DF3A" sheet="1" objects="1" scenarios="1"/>
  <protectedRanges>
    <protectedRange sqref="D31:F31" name="Datum"/>
    <protectedRange sqref="B8:H27" name="Eingaben"/>
  </protectedRange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8" r:id="rId1"/>
  <headerFooter alignWithMargins="0">
    <oddHeader>&amp;LKSV&amp;C&amp;F&amp;RAnlage 1</oddHeader>
    <oddFooter>&amp;L&amp;8&amp;A-07.2004&amp;CVersion 1307&amp;RSeite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E52"/>
  <sheetViews>
    <sheetView zoomScalePageLayoutView="0" workbookViewId="0" topLeftCell="A34">
      <selection activeCell="E60" sqref="E60"/>
    </sheetView>
  </sheetViews>
  <sheetFormatPr defaultColWidth="11.421875" defaultRowHeight="12.75"/>
  <cols>
    <col min="1" max="1" width="2.57421875" style="1" bestFit="1" customWidth="1"/>
    <col min="2" max="2" width="38.28125" style="0" customWidth="1"/>
    <col min="3" max="5" width="11.00390625" style="0" customWidth="1"/>
  </cols>
  <sheetData>
    <row r="2" ht="12.75">
      <c r="B2" s="1" t="s">
        <v>104</v>
      </c>
    </row>
    <row r="3" spans="1:5" ht="12.75">
      <c r="A3" s="6"/>
      <c r="B3" s="7"/>
      <c r="C3" s="7"/>
      <c r="D3" s="7"/>
      <c r="E3" s="7"/>
    </row>
    <row r="4" spans="1:5" ht="39" thickBot="1">
      <c r="A4" s="35"/>
      <c r="B4" s="11" t="s">
        <v>102</v>
      </c>
      <c r="C4" s="87" t="s">
        <v>137</v>
      </c>
      <c r="D4" s="87" t="s">
        <v>138</v>
      </c>
      <c r="E4" s="87" t="s">
        <v>139</v>
      </c>
    </row>
    <row r="5" spans="1:5" ht="12.75">
      <c r="A5" s="35"/>
      <c r="B5" s="10"/>
      <c r="C5" s="10"/>
      <c r="D5" s="10"/>
      <c r="E5" s="10"/>
    </row>
    <row r="6" spans="1:5" ht="15.75">
      <c r="A6" s="35" t="s">
        <v>2</v>
      </c>
      <c r="B6" s="82" t="s">
        <v>5</v>
      </c>
      <c r="C6" s="84"/>
      <c r="D6" s="84"/>
      <c r="E6" s="84"/>
    </row>
    <row r="7" spans="1:5" ht="12.75">
      <c r="A7" s="35"/>
      <c r="B7" s="83" t="s">
        <v>103</v>
      </c>
      <c r="C7" s="84"/>
      <c r="D7" s="84"/>
      <c r="E7" s="84"/>
    </row>
    <row r="8" spans="1:5" ht="12.75">
      <c r="A8" s="35"/>
      <c r="B8" s="35" t="s">
        <v>6</v>
      </c>
      <c r="C8" s="85">
        <v>0.5</v>
      </c>
      <c r="D8" s="85">
        <v>0.5</v>
      </c>
      <c r="E8" s="85"/>
    </row>
    <row r="9" spans="1:5" ht="12.75">
      <c r="A9" s="35"/>
      <c r="B9" s="35" t="s">
        <v>105</v>
      </c>
      <c r="C9" s="85">
        <v>0.5</v>
      </c>
      <c r="D9" s="85">
        <v>0.5</v>
      </c>
      <c r="E9" s="85"/>
    </row>
    <row r="10" spans="1:5" ht="12.75">
      <c r="A10" s="35"/>
      <c r="B10" s="35" t="s">
        <v>7</v>
      </c>
      <c r="C10" s="85">
        <v>0.5</v>
      </c>
      <c r="D10" s="85">
        <v>0.5</v>
      </c>
      <c r="E10" s="85"/>
    </row>
    <row r="11" spans="1:5" ht="12.75">
      <c r="A11" s="35"/>
      <c r="B11" s="35" t="s">
        <v>106</v>
      </c>
      <c r="C11" s="85">
        <v>0.5</v>
      </c>
      <c r="D11" s="85">
        <v>0.5</v>
      </c>
      <c r="E11" s="85"/>
    </row>
    <row r="12" spans="1:5" ht="12.75">
      <c r="A12" s="35"/>
      <c r="B12" s="35" t="s">
        <v>107</v>
      </c>
      <c r="C12" s="85">
        <v>0.5</v>
      </c>
      <c r="D12" s="85">
        <v>0.5</v>
      </c>
      <c r="E12" s="85"/>
    </row>
    <row r="13" spans="1:5" ht="12.75">
      <c r="A13" s="35"/>
      <c r="B13" s="35" t="s">
        <v>108</v>
      </c>
      <c r="C13" s="85">
        <v>0.5</v>
      </c>
      <c r="D13" s="85">
        <v>0.5</v>
      </c>
      <c r="E13" s="85"/>
    </row>
    <row r="14" spans="1:5" ht="12.75">
      <c r="A14" s="35"/>
      <c r="B14" s="10"/>
      <c r="C14" s="85"/>
      <c r="D14" s="85"/>
      <c r="E14" s="85"/>
    </row>
    <row r="15" spans="1:5" ht="12.75">
      <c r="A15" s="35"/>
      <c r="B15" s="35" t="s">
        <v>126</v>
      </c>
      <c r="C15" s="85"/>
      <c r="D15" s="85">
        <v>1</v>
      </c>
      <c r="E15" s="85"/>
    </row>
    <row r="16" spans="1:5" ht="12.75">
      <c r="A16" s="35"/>
      <c r="B16" s="83" t="s">
        <v>56</v>
      </c>
      <c r="C16" s="85"/>
      <c r="D16" s="85"/>
      <c r="E16" s="85"/>
    </row>
    <row r="17" spans="1:5" ht="12.75">
      <c r="A17" s="35"/>
      <c r="B17" s="83" t="s">
        <v>127</v>
      </c>
      <c r="C17" s="85"/>
      <c r="D17" s="85"/>
      <c r="E17" s="85"/>
    </row>
    <row r="18" spans="1:5" ht="12.75">
      <c r="A18" s="35"/>
      <c r="B18" s="83" t="s">
        <v>128</v>
      </c>
      <c r="C18" s="85"/>
      <c r="D18" s="85"/>
      <c r="E18" s="85"/>
    </row>
    <row r="19" spans="1:5" ht="12.75">
      <c r="A19" s="35"/>
      <c r="B19" s="83" t="s">
        <v>140</v>
      </c>
      <c r="C19" s="85"/>
      <c r="D19" s="85"/>
      <c r="E19" s="85"/>
    </row>
    <row r="20" spans="1:5" ht="12.75">
      <c r="A20" s="35"/>
      <c r="B20" s="10"/>
      <c r="C20" s="85"/>
      <c r="D20" s="85"/>
      <c r="E20" s="85"/>
    </row>
    <row r="21" spans="1:5" ht="15.75">
      <c r="A21" s="35" t="s">
        <v>37</v>
      </c>
      <c r="B21" s="82" t="s">
        <v>15</v>
      </c>
      <c r="C21" s="85"/>
      <c r="D21" s="85"/>
      <c r="E21" s="85"/>
    </row>
    <row r="22" spans="1:5" ht="12.75">
      <c r="A22" s="35"/>
      <c r="B22" s="35" t="s">
        <v>109</v>
      </c>
      <c r="C22" s="85">
        <v>1</v>
      </c>
      <c r="D22" s="85"/>
      <c r="E22" s="85"/>
    </row>
    <row r="23" spans="1:5" ht="12.75">
      <c r="A23" s="35"/>
      <c r="B23" s="35" t="s">
        <v>10</v>
      </c>
      <c r="C23" s="85">
        <v>0.5</v>
      </c>
      <c r="D23" s="85">
        <v>0.5</v>
      </c>
      <c r="E23" s="85"/>
    </row>
    <row r="24" spans="1:5" ht="12.75">
      <c r="A24" s="35"/>
      <c r="B24" s="10" t="s">
        <v>110</v>
      </c>
      <c r="C24" s="85"/>
      <c r="D24" s="85"/>
      <c r="E24" s="85"/>
    </row>
    <row r="25" spans="1:5" ht="12.75">
      <c r="A25" s="35"/>
      <c r="B25" s="10" t="s">
        <v>111</v>
      </c>
      <c r="C25" s="85"/>
      <c r="D25" s="85"/>
      <c r="E25" s="85"/>
    </row>
    <row r="26" spans="1:5" ht="12.75">
      <c r="A26" s="35"/>
      <c r="B26" s="10" t="s">
        <v>112</v>
      </c>
      <c r="C26" s="85"/>
      <c r="D26" s="85"/>
      <c r="E26" s="85"/>
    </row>
    <row r="27" spans="1:5" ht="12.75">
      <c r="A27" s="35"/>
      <c r="B27" s="10" t="s">
        <v>113</v>
      </c>
      <c r="C27" s="85"/>
      <c r="D27" s="85"/>
      <c r="E27" s="85"/>
    </row>
    <row r="28" spans="1:5" ht="12.75">
      <c r="A28" s="35"/>
      <c r="B28" s="10" t="s">
        <v>114</v>
      </c>
      <c r="C28" s="85"/>
      <c r="D28" s="85"/>
      <c r="E28" s="85"/>
    </row>
    <row r="29" spans="1:5" ht="12.75">
      <c r="A29" s="35"/>
      <c r="B29" s="35" t="s">
        <v>6</v>
      </c>
      <c r="C29" s="85">
        <v>0.5</v>
      </c>
      <c r="D29" s="85">
        <v>0.5</v>
      </c>
      <c r="E29" s="85"/>
    </row>
    <row r="30" spans="1:5" ht="12.75">
      <c r="A30" s="35"/>
      <c r="B30" s="10" t="s">
        <v>115</v>
      </c>
      <c r="C30" s="85"/>
      <c r="D30" s="85"/>
      <c r="E30" s="85"/>
    </row>
    <row r="31" spans="1:5" ht="12.75">
      <c r="A31" s="35"/>
      <c r="B31" s="10" t="s">
        <v>116</v>
      </c>
      <c r="C31" s="85"/>
      <c r="D31" s="85"/>
      <c r="E31" s="85"/>
    </row>
    <row r="32" spans="1:5" ht="12.75">
      <c r="A32" s="35"/>
      <c r="B32" s="10" t="s">
        <v>117</v>
      </c>
      <c r="C32" s="85"/>
      <c r="D32" s="85"/>
      <c r="E32" s="85"/>
    </row>
    <row r="33" spans="1:5" ht="12.75">
      <c r="A33" s="35"/>
      <c r="B33" s="10" t="s">
        <v>119</v>
      </c>
      <c r="C33" s="85"/>
      <c r="D33" s="85"/>
      <c r="E33" s="85"/>
    </row>
    <row r="34" spans="1:5" ht="12.75">
      <c r="A34" s="35"/>
      <c r="B34" s="10" t="s">
        <v>118</v>
      </c>
      <c r="C34" s="85"/>
      <c r="D34" s="85"/>
      <c r="E34" s="85"/>
    </row>
    <row r="35" spans="1:5" ht="12.75">
      <c r="A35" s="35"/>
      <c r="B35" s="10" t="s">
        <v>120</v>
      </c>
      <c r="C35" s="85"/>
      <c r="D35" s="85"/>
      <c r="E35" s="85"/>
    </row>
    <row r="36" spans="1:5" ht="12.75">
      <c r="A36" s="35"/>
      <c r="B36" s="10" t="s">
        <v>121</v>
      </c>
      <c r="C36" s="85"/>
      <c r="D36" s="85"/>
      <c r="E36" s="85"/>
    </row>
    <row r="37" spans="1:5" ht="12.75">
      <c r="A37" s="35"/>
      <c r="B37" s="10" t="s">
        <v>122</v>
      </c>
      <c r="C37" s="85"/>
      <c r="D37" s="85"/>
      <c r="E37" s="85"/>
    </row>
    <row r="38" spans="1:5" ht="12.75">
      <c r="A38" s="35"/>
      <c r="B38" s="10" t="s">
        <v>123</v>
      </c>
      <c r="C38" s="85"/>
      <c r="D38" s="85"/>
      <c r="E38" s="85"/>
    </row>
    <row r="39" spans="1:5" ht="12.75">
      <c r="A39" s="35"/>
      <c r="B39" s="10" t="s">
        <v>124</v>
      </c>
      <c r="C39" s="85"/>
      <c r="D39" s="85"/>
      <c r="E39" s="85"/>
    </row>
    <row r="40" spans="1:5" ht="12.75">
      <c r="A40" s="35"/>
      <c r="B40" s="10" t="s">
        <v>125</v>
      </c>
      <c r="C40" s="85"/>
      <c r="D40" s="85"/>
      <c r="E40" s="85"/>
    </row>
    <row r="41" spans="1:5" ht="12.75">
      <c r="A41" s="35"/>
      <c r="B41" s="35" t="s">
        <v>16</v>
      </c>
      <c r="C41" s="85"/>
      <c r="D41" s="85">
        <v>1</v>
      </c>
      <c r="E41" s="85"/>
    </row>
    <row r="42" spans="1:5" ht="12.75">
      <c r="A42" s="35"/>
      <c r="B42" s="10" t="s">
        <v>129</v>
      </c>
      <c r="C42" s="85"/>
      <c r="D42" s="85"/>
      <c r="E42" s="85"/>
    </row>
    <row r="43" spans="1:5" ht="12.75">
      <c r="A43" s="35"/>
      <c r="B43" s="10" t="s">
        <v>130</v>
      </c>
      <c r="C43" s="85"/>
      <c r="D43" s="85"/>
      <c r="E43" s="85"/>
    </row>
    <row r="44" spans="1:5" ht="12.75">
      <c r="A44" s="35"/>
      <c r="B44" s="10"/>
      <c r="C44" s="85"/>
      <c r="D44" s="85"/>
      <c r="E44" s="85"/>
    </row>
    <row r="45" spans="1:5" ht="15.75">
      <c r="A45" s="35" t="s">
        <v>17</v>
      </c>
      <c r="B45" s="82" t="s">
        <v>18</v>
      </c>
      <c r="C45" s="85"/>
      <c r="D45" s="85"/>
      <c r="E45" s="85"/>
    </row>
    <row r="46" spans="1:5" ht="12.75">
      <c r="A46" s="35"/>
      <c r="B46" s="35" t="s">
        <v>131</v>
      </c>
      <c r="C46" s="85"/>
      <c r="D46" s="85"/>
      <c r="E46" s="85">
        <v>1</v>
      </c>
    </row>
    <row r="47" spans="1:5" ht="12.75">
      <c r="A47" s="35"/>
      <c r="B47" s="35" t="s">
        <v>132</v>
      </c>
      <c r="C47" s="85"/>
      <c r="D47" s="85"/>
      <c r="E47" s="85">
        <v>1</v>
      </c>
    </row>
    <row r="48" spans="1:5" ht="12.75">
      <c r="A48" s="35"/>
      <c r="B48" s="35" t="s">
        <v>133</v>
      </c>
      <c r="C48" s="85"/>
      <c r="D48" s="85"/>
      <c r="E48" s="85">
        <v>1</v>
      </c>
    </row>
    <row r="49" spans="1:5" ht="12.75">
      <c r="A49" s="35"/>
      <c r="B49" s="35" t="s">
        <v>134</v>
      </c>
      <c r="C49" s="85"/>
      <c r="D49" s="85"/>
      <c r="E49" s="85">
        <v>1</v>
      </c>
    </row>
    <row r="50" spans="1:5" ht="12.75">
      <c r="A50" s="35"/>
      <c r="B50" s="35" t="s">
        <v>135</v>
      </c>
      <c r="C50" s="85"/>
      <c r="D50" s="85"/>
      <c r="E50" s="85">
        <v>1</v>
      </c>
    </row>
    <row r="51" spans="1:5" ht="12.75">
      <c r="A51" s="9"/>
      <c r="B51" s="9" t="s">
        <v>136</v>
      </c>
      <c r="C51" s="86"/>
      <c r="D51" s="86"/>
      <c r="E51" s="86">
        <v>1</v>
      </c>
    </row>
    <row r="52" spans="3:5" ht="12.75">
      <c r="C52" s="17"/>
      <c r="D52" s="17"/>
      <c r="E52" s="17"/>
    </row>
  </sheetData>
  <sheetProtection password="DF3A"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&amp;LKSV&amp;C&amp;F&amp;R
ergänzende Unterlag zur Anlage 1</oddHeader>
    <oddFooter>&amp;L&amp;8&amp;A-07.2004&amp;CVersion 1307&amp;RSeite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Schlage</dc:creator>
  <cp:keywords/>
  <dc:description/>
  <cp:lastModifiedBy> </cp:lastModifiedBy>
  <cp:lastPrinted>2008-10-22T06:10:23Z</cp:lastPrinted>
  <dcterms:created xsi:type="dcterms:W3CDTF">2004-07-06T09:14:57Z</dcterms:created>
  <dcterms:modified xsi:type="dcterms:W3CDTF">2010-11-15T11:11:40Z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